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20" tabRatio="800"/>
  </bookViews>
  <sheets>
    <sheet name="Intro" sheetId="23" r:id="rId1"/>
    <sheet name="Mazandaran - Prices (Imports)" sheetId="21" r:id="rId2"/>
    <sheet name="Mazandaran - Prices (Exports)" sheetId="22" r:id="rId3"/>
    <sheet name="Imports - Data (Raw &amp; Adjusted)" sheetId="1" r:id="rId4"/>
    <sheet name="Exports - Data (Raw &amp; Adjusted)" sheetId="20" r:id="rId5"/>
  </sheets>
  <calcPr calcId="152511"/>
</workbook>
</file>

<file path=xl/calcChain.xml><?xml version="1.0" encoding="utf-8"?>
<calcChain xmlns="http://schemas.openxmlformats.org/spreadsheetml/2006/main">
  <c r="Q31" i="20" l="1"/>
  <c r="Q30" i="20"/>
  <c r="Q29" i="20"/>
  <c r="Q28" i="20"/>
  <c r="Q27" i="20"/>
  <c r="Q26" i="20"/>
  <c r="Q25" i="20"/>
  <c r="Q24" i="20"/>
  <c r="Q23" i="20"/>
  <c r="Q22" i="20"/>
  <c r="Q21" i="20"/>
  <c r="Q20" i="20"/>
  <c r="Q19" i="20"/>
  <c r="Q18" i="20"/>
  <c r="Q17" i="20"/>
  <c r="Q16" i="20"/>
  <c r="Q15" i="20"/>
  <c r="Q14" i="20"/>
  <c r="Q13" i="20"/>
  <c r="Q12" i="20"/>
  <c r="Q11" i="20"/>
  <c r="Q10" i="20"/>
  <c r="Q9" i="20"/>
  <c r="Q8" i="20"/>
  <c r="Q7" i="20"/>
  <c r="Q6" i="20"/>
  <c r="Q5" i="20"/>
  <c r="Q4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8" i="20"/>
  <c r="N7" i="20"/>
  <c r="N6" i="20"/>
  <c r="N5" i="20"/>
  <c r="N4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K5" i="20"/>
  <c r="K4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E4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H30" i="1"/>
  <c r="H29" i="1"/>
  <c r="H28" i="1"/>
  <c r="H27" i="1"/>
  <c r="H26" i="1"/>
  <c r="H25" i="1"/>
  <c r="H24" i="1"/>
  <c r="H23" i="1"/>
  <c r="H22" i="1"/>
  <c r="H21" i="1"/>
  <c r="H20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4" i="1"/>
  <c r="M29" i="20" l="1"/>
  <c r="L29" i="20"/>
  <c r="D14" i="20"/>
  <c r="C14" i="20"/>
  <c r="G19" i="1"/>
  <c r="H19" i="1" s="1"/>
  <c r="F19" i="1"/>
  <c r="D19" i="1"/>
  <c r="C19" i="1"/>
  <c r="E19" i="1" l="1"/>
</calcChain>
</file>

<file path=xl/comments1.xml><?xml version="1.0" encoding="utf-8"?>
<comments xmlns="http://schemas.openxmlformats.org/spreadsheetml/2006/main">
  <authors>
    <author>Author</author>
  </authors>
  <commentList>
    <comment ref="M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includes all fruits, both fresh and dried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includes all fruits, both fresh and dried.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Quantities and values were collectively stated for opium seed, pomegranate seed, quinee seed.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Quantities and values were collectively stated for opium seed, pomegranate seed, quinee seed.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is almonds and pistachios and nuts and walnuts combined.
</t>
        </r>
      </text>
    </comment>
    <comment ref="O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is almonds and pistachios and nuts and walnuts combined.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Quantities and values were collectively stated for opium seed, pomegranate seed, quinee seed.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Quantities and values were collectively stated for opium seed, pomegranate seed, quinee seed.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Added a suspectedly missing zero.
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I1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>This is opium seed, pomegranate seed, quinee seed combined.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is opium seed, pomegranate seed, quinee seed combined.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is almonds and pistachios and nuts and walnuts combined.
</t>
        </r>
      </text>
    </comment>
  </commentList>
</comments>
</file>

<file path=xl/sharedStrings.xml><?xml version="1.0" encoding="utf-8"?>
<sst xmlns="http://schemas.openxmlformats.org/spreadsheetml/2006/main" count="336" uniqueCount="96">
  <si>
    <t>Articles</t>
  </si>
  <si>
    <t>Units</t>
  </si>
  <si>
    <t>Quantity</t>
  </si>
  <si>
    <t>Fruit</t>
  </si>
  <si>
    <t>Total (from regions)</t>
  </si>
  <si>
    <t>Value (Sterling)</t>
  </si>
  <si>
    <t>Wood</t>
  </si>
  <si>
    <t>Silkworm eggs</t>
  </si>
  <si>
    <t>Lbs</t>
  </si>
  <si>
    <t>Cotton, raw</t>
  </si>
  <si>
    <t>Mazandaran, 1908-09</t>
  </si>
  <si>
    <t>Mazandaran, 1909-10</t>
  </si>
  <si>
    <t>Mazandaran, 1910-11</t>
  </si>
  <si>
    <t>Matches</t>
  </si>
  <si>
    <t>Flour</t>
  </si>
  <si>
    <t>Sugar, loaf</t>
  </si>
  <si>
    <t>Sugar, moist</t>
  </si>
  <si>
    <t>Tea</t>
  </si>
  <si>
    <t>Naphtha oil</t>
  </si>
  <si>
    <t>Tin, lead and zinc</t>
  </si>
  <si>
    <t>Silver coin (krans)</t>
  </si>
  <si>
    <t>Thread of imitation gold and silver</t>
  </si>
  <si>
    <t>Mercery and hardware</t>
  </si>
  <si>
    <t>Furniture</t>
  </si>
  <si>
    <t>Pottery, earthenware, chinaware</t>
  </si>
  <si>
    <t>Soap</t>
  </si>
  <si>
    <t>Wax, crude</t>
  </si>
  <si>
    <t>Rice, husked</t>
  </si>
  <si>
    <t>Rice, unhusked</t>
  </si>
  <si>
    <t xml:space="preserve">Fish </t>
  </si>
  <si>
    <t>Caviare</t>
  </si>
  <si>
    <t>Wool, raw</t>
  </si>
  <si>
    <t xml:space="preserve">Flax and hemp </t>
  </si>
  <si>
    <t>Silk, in cocoons</t>
  </si>
  <si>
    <t>Mazandaran, 1907-08</t>
  </si>
  <si>
    <t>Mazandaran, 1906-07</t>
  </si>
  <si>
    <t>Paper and wares</t>
  </si>
  <si>
    <t>Price (Sterling)</t>
  </si>
  <si>
    <t>Cotton, yarn</t>
  </si>
  <si>
    <t>Cotton, tissues and velvets</t>
  </si>
  <si>
    <t>Wool, tissues</t>
  </si>
  <si>
    <t>Flax and hemp, yarns and tissues</t>
  </si>
  <si>
    <t>Silk, tissues</t>
  </si>
  <si>
    <t>Prices and Wages in London &amp; Southern England, 1259-1914</t>
  </si>
  <si>
    <t>A1) Original Prices</t>
  </si>
  <si>
    <t>Source</t>
  </si>
  <si>
    <t>Currency/units</t>
  </si>
  <si>
    <t>Comment</t>
  </si>
  <si>
    <t>Place of Origin</t>
  </si>
  <si>
    <t>Good</t>
  </si>
  <si>
    <t>Dates</t>
  </si>
  <si>
    <t>Year</t>
  </si>
  <si>
    <t/>
  </si>
  <si>
    <t>1906-07</t>
  </si>
  <si>
    <t>1907-08</t>
  </si>
  <si>
    <t>1908-09</t>
  </si>
  <si>
    <t>1909-10</t>
  </si>
  <si>
    <t>1910-11</t>
  </si>
  <si>
    <t>Nuts and walnuts</t>
  </si>
  <si>
    <t>Almonds and pistachios</t>
  </si>
  <si>
    <t>£/Lbs</t>
  </si>
  <si>
    <t>Sesame seed</t>
  </si>
  <si>
    <t>Cotton seed</t>
  </si>
  <si>
    <t>Opium seed</t>
  </si>
  <si>
    <t>Pomegranate seed</t>
  </si>
  <si>
    <t>Quinee seed</t>
  </si>
  <si>
    <t>Oranges and lemons</t>
  </si>
  <si>
    <t>Other fruit</t>
  </si>
  <si>
    <t>Middle East, Imports and Exports, 1824-1913</t>
  </si>
  <si>
    <t>This spreadsheet was put together by Robert Allen in April, 2018.</t>
  </si>
  <si>
    <r>
      <t xml:space="preserve">Prices and values are in </t>
    </r>
    <r>
      <rPr>
        <b/>
        <i/>
        <sz val="10"/>
        <rFont val="Arial"/>
        <family val="2"/>
      </rPr>
      <t>pounds sterling</t>
    </r>
    <r>
      <rPr>
        <sz val="10"/>
        <rFont val="Arial"/>
        <family val="2"/>
      </rPr>
      <t>.</t>
    </r>
  </si>
  <si>
    <t>There are important issues regarding the accuracy of the returns in view of their provencance and the incentives to underreport values and evade taxation.</t>
  </si>
  <si>
    <t>Some errors were detected in the process and corrected. Please note that observations not recorded for some of the years listed above were not available in the source reports.</t>
  </si>
  <si>
    <t>Sheets:</t>
  </si>
  <si>
    <t>- reduces the adjusted data on imports to prices in single series for each commodity.</t>
  </si>
  <si>
    <t>- reduces the adjusted data on exports to prices in single series for each commodity.</t>
  </si>
  <si>
    <t>Imports - Data (Raw &amp; Adjusted)</t>
  </si>
  <si>
    <t>Exports - Data (Raw &amp; Adjusted)</t>
  </si>
  <si>
    <t>Sources:</t>
  </si>
  <si>
    <t>Reports of British consuls published in: the British House of Commons papers in the diplomatic &amp; consular reports on trade and finance.</t>
  </si>
  <si>
    <t>Robert White Stevens, On the Stowage of Ships and their Cargoes, London, Longmans, Green, &amp; Co., 7th edition, 1894.</t>
  </si>
  <si>
    <t xml:space="preserve"> </t>
  </si>
  <si>
    <r>
      <t xml:space="preserve">This spreadsheet lists the </t>
    </r>
    <r>
      <rPr>
        <b/>
        <i/>
        <sz val="10"/>
        <rFont val="Arial"/>
        <family val="2"/>
      </rPr>
      <t>prices, quantities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values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 xml:space="preserve">imports </t>
    </r>
    <r>
      <rPr>
        <sz val="10"/>
        <rFont val="Arial"/>
        <family val="2"/>
      </rPr>
      <t xml:space="preserve">and </t>
    </r>
    <r>
      <rPr>
        <b/>
        <i/>
        <sz val="10"/>
        <rFont val="Arial"/>
        <family val="2"/>
      </rPr>
      <t xml:space="preserve">exports </t>
    </r>
    <r>
      <rPr>
        <sz val="10"/>
        <rFont val="Arial"/>
        <family val="2"/>
      </rPr>
      <t xml:space="preserve">in the city of </t>
    </r>
    <r>
      <rPr>
        <b/>
        <i/>
        <sz val="10"/>
        <rFont val="Arial"/>
        <family val="2"/>
      </rPr>
      <t xml:space="preserve">Mazandaran </t>
    </r>
    <r>
      <rPr>
        <sz val="10"/>
        <rFont val="Arial"/>
        <family val="2"/>
      </rPr>
      <t>from</t>
    </r>
    <r>
      <rPr>
        <b/>
        <i/>
        <sz val="10"/>
        <rFont val="Arial"/>
        <family val="2"/>
      </rPr>
      <t xml:space="preserve"> 1906-07 to 1910-11</t>
    </r>
    <r>
      <rPr>
        <sz val="10"/>
        <rFont val="Arial"/>
        <family val="2"/>
      </rPr>
      <t>.  The data were compiled by British consuls.</t>
    </r>
  </si>
  <si>
    <t xml:space="preserve">Mazandaran - Prices (Imports) </t>
  </si>
  <si>
    <t xml:space="preserve">Mazandaran - Prices (Exports) </t>
  </si>
  <si>
    <t>Iron, old iron, iron and steel (in bars), tin plates (in sheets)</t>
  </si>
  <si>
    <t>Glass, ware and window</t>
  </si>
  <si>
    <t>Thread of real gold and silver</t>
  </si>
  <si>
    <t>Grain and seed (excluding  wheat, barley and rice)</t>
  </si>
  <si>
    <t>Raisins, dried</t>
  </si>
  <si>
    <t>- contains the raw and adjusted units for commodities and currencies of prices, quantities and values of imports taken from the sources described below.</t>
  </si>
  <si>
    <t>- contains the raw and adjusted units for commodities and currencies of prices, quantities and values of exports taken from the sources described below.</t>
  </si>
  <si>
    <t>Iron, cast iron and steel, manufactured</t>
  </si>
  <si>
    <t>Copper and nickel, manufactured</t>
  </si>
  <si>
    <t>Silver, in bars</t>
  </si>
  <si>
    <t>Skins and hides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</si>
</sst>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0.0000"/>
  </numFmts>
  <fonts count="23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urier"/>
    </font>
    <font>
      <b/>
      <u/>
      <sz val="10"/>
      <color indexed="9"/>
      <name val="Arial"/>
      <family val="2"/>
    </font>
    <font>
      <sz val="10"/>
      <color indexed="9"/>
      <name val="Courier"/>
    </font>
    <font>
      <b/>
      <u/>
      <sz val="8"/>
      <name val="Arial"/>
      <family val="2"/>
    </font>
    <font>
      <sz val="8"/>
      <color indexed="9"/>
      <name val="Arial"/>
      <family val="2"/>
    </font>
    <font>
      <i/>
      <sz val="8"/>
      <color indexed="9"/>
      <name val="Arial"/>
      <family val="2"/>
    </font>
    <font>
      <b/>
      <i/>
      <sz val="8"/>
      <color indexed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8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7" fillId="0" borderId="0"/>
    <xf numFmtId="0" fontId="11" fillId="0" borderId="0">
      <alignment vertical="top"/>
    </xf>
    <xf numFmtId="0" fontId="20" fillId="0" borderId="0">
      <alignment vertical="top"/>
    </xf>
  </cellStyleXfs>
  <cellXfs count="53">
    <xf numFmtId="0" fontId="0" fillId="0" borderId="0" xfId="0"/>
    <xf numFmtId="3" fontId="0" fillId="0" borderId="0" xfId="0" applyNumberFormat="1"/>
    <xf numFmtId="0" fontId="1" fillId="0" borderId="0" xfId="0" applyFont="1" applyFill="1" applyAlignment="1">
      <alignment horizontal="center"/>
    </xf>
    <xf numFmtId="3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0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64" fontId="3" fillId="0" borderId="0" xfId="1" applyNumberFormat="1" applyFont="1" applyBorder="1" applyAlignment="1">
      <alignment horizontal="right" vertical="center" wrapText="1"/>
    </xf>
    <xf numFmtId="0" fontId="0" fillId="0" borderId="0" xfId="0" applyFill="1" applyAlignment="1">
      <alignment horizontal="left"/>
    </xf>
    <xf numFmtId="164" fontId="3" fillId="0" borderId="0" xfId="1" applyNumberFormat="1" applyFont="1" applyBorder="1" applyAlignment="1">
      <alignment horizontal="lef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0" fontId="12" fillId="0" borderId="0" xfId="3" applyFont="1" applyBorder="1" applyAlignment="1">
      <alignment horizontal="left" vertical="center"/>
    </xf>
    <xf numFmtId="0" fontId="11" fillId="0" borderId="0" xfId="3" applyAlignment="1"/>
    <xf numFmtId="0" fontId="13" fillId="0" borderId="0" xfId="3" applyFont="1" applyAlignment="1"/>
    <xf numFmtId="0" fontId="14" fillId="0" borderId="0" xfId="3" applyFont="1" applyFill="1" applyBorder="1" applyAlignment="1">
      <alignment horizontal="left" vertical="center"/>
    </xf>
    <xf numFmtId="0" fontId="15" fillId="0" borderId="0" xfId="3" applyFont="1" applyBorder="1" applyAlignment="1">
      <alignment horizontal="right"/>
    </xf>
    <xf numFmtId="0" fontId="16" fillId="2" borderId="0" xfId="3" applyFont="1" applyFill="1" applyBorder="1" applyAlignment="1">
      <alignment horizontal="left"/>
    </xf>
    <xf numFmtId="0" fontId="15" fillId="2" borderId="0" xfId="3" applyFont="1" applyFill="1" applyBorder="1" applyAlignment="1">
      <alignment horizontal="center"/>
    </xf>
    <xf numFmtId="0" fontId="15" fillId="0" borderId="0" xfId="3" applyFont="1" applyBorder="1" applyAlignment="1">
      <alignment horizontal="center"/>
    </xf>
    <xf numFmtId="0" fontId="16" fillId="2" borderId="0" xfId="3" applyFont="1" applyFill="1" applyBorder="1" applyAlignment="1">
      <alignment horizontal="left" wrapText="1"/>
    </xf>
    <xf numFmtId="0" fontId="15" fillId="0" borderId="0" xfId="3" applyFont="1" applyBorder="1" applyAlignment="1">
      <alignment horizontal="left"/>
    </xf>
    <xf numFmtId="0" fontId="15" fillId="2" borderId="0" xfId="3" applyFont="1" applyFill="1" applyBorder="1" applyAlignment="1">
      <alignment horizontal="left"/>
    </xf>
    <xf numFmtId="0" fontId="13" fillId="0" borderId="0" xfId="3" applyFont="1" applyAlignment="1">
      <alignment horizontal="left"/>
    </xf>
    <xf numFmtId="0" fontId="16" fillId="2" borderId="0" xfId="3" applyFont="1" applyFill="1" applyBorder="1" applyAlignment="1">
      <alignment horizontal="right"/>
    </xf>
    <xf numFmtId="0" fontId="18" fillId="0" borderId="0" xfId="3" applyFont="1" applyBorder="1" applyAlignment="1">
      <alignment horizontal="right"/>
    </xf>
    <xf numFmtId="0" fontId="19" fillId="0" borderId="0" xfId="3" applyFont="1" applyBorder="1" applyAlignment="1">
      <alignment horizontal="center"/>
    </xf>
    <xf numFmtId="0" fontId="15" fillId="2" borderId="0" xfId="3" applyFont="1" applyFill="1" applyBorder="1" applyAlignment="1" applyProtection="1">
      <alignment horizontal="right"/>
    </xf>
    <xf numFmtId="166" fontId="19" fillId="0" borderId="0" xfId="3" applyNumberFormat="1" applyFont="1" applyBorder="1" applyAlignment="1" applyProtection="1">
      <alignment horizontal="center"/>
    </xf>
    <xf numFmtId="0" fontId="11" fillId="0" borderId="0" xfId="3" applyFill="1" applyAlignment="1"/>
    <xf numFmtId="0" fontId="20" fillId="0" borderId="0" xfId="4" applyFont="1" applyAlignment="1"/>
    <xf numFmtId="0" fontId="20" fillId="0" borderId="0" xfId="4" applyAlignment="1"/>
    <xf numFmtId="0" fontId="20" fillId="0" borderId="0" xfId="4" applyFont="1" applyBorder="1" applyAlignment="1"/>
    <xf numFmtId="0" fontId="20" fillId="0" borderId="0" xfId="4" applyBorder="1" applyAlignment="1"/>
    <xf numFmtId="0" fontId="22" fillId="0" borderId="0" xfId="4" applyFont="1" applyAlignment="1"/>
    <xf numFmtId="0" fontId="20" fillId="0" borderId="0" xfId="4" quotePrefix="1" applyFont="1" applyAlignment="1"/>
    <xf numFmtId="0" fontId="16" fillId="2" borderId="0" xfId="3" applyFont="1" applyFill="1" applyBorder="1" applyAlignment="1">
      <alignment horizontal="left" vertical="center" wrapText="1"/>
    </xf>
    <xf numFmtId="0" fontId="16" fillId="0" borderId="0" xfId="3" applyFont="1" applyBorder="1" applyAlignment="1">
      <alignment horizontal="left" vertical="center" wrapText="1"/>
    </xf>
    <xf numFmtId="0" fontId="15" fillId="2" borderId="0" xfId="3" applyFont="1" applyFill="1" applyBorder="1" applyAlignment="1">
      <alignment horizontal="left" vertical="center" wrapText="1"/>
    </xf>
    <xf numFmtId="0" fontId="17" fillId="2" borderId="0" xfId="3" applyFont="1" applyFill="1" applyBorder="1" applyAlignment="1">
      <alignment horizontal="left" vertical="center" wrapText="1"/>
    </xf>
    <xf numFmtId="0" fontId="17" fillId="0" borderId="0" xfId="3" applyFont="1" applyBorder="1" applyAlignment="1">
      <alignment horizontal="left" vertical="center" wrapText="1"/>
    </xf>
    <xf numFmtId="0" fontId="16" fillId="0" borderId="0" xfId="3" applyFont="1" applyAlignment="1">
      <alignment horizontal="left" vertical="center" wrapText="1"/>
    </xf>
    <xf numFmtId="0" fontId="20" fillId="0" borderId="0" xfId="4" applyFont="1" applyAlignment="1">
      <alignment horizontal="left"/>
    </xf>
    <xf numFmtId="0" fontId="20" fillId="0" borderId="0" xfId="4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</cellXfs>
  <cellStyles count="5">
    <cellStyle name="Comma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A17" sqref="A17:P17"/>
    </sheetView>
  </sheetViews>
  <sheetFormatPr defaultRowHeight="13.2" x14ac:dyDescent="0.25"/>
  <cols>
    <col min="1" max="2" width="8.88671875" style="38"/>
    <col min="3" max="3" width="9.88671875" style="38" customWidth="1"/>
    <col min="4" max="16384" width="8.88671875" style="38"/>
  </cols>
  <sheetData>
    <row r="1" spans="1:4" x14ac:dyDescent="0.25">
      <c r="A1" s="37" t="s">
        <v>68</v>
      </c>
    </row>
    <row r="2" spans="1:4" x14ac:dyDescent="0.25">
      <c r="A2" s="37" t="s">
        <v>69</v>
      </c>
    </row>
    <row r="4" spans="1:4" x14ac:dyDescent="0.25">
      <c r="A4" s="37" t="s">
        <v>82</v>
      </c>
    </row>
    <row r="5" spans="1:4" x14ac:dyDescent="0.25">
      <c r="A5" s="37" t="s">
        <v>70</v>
      </c>
    </row>
    <row r="6" spans="1:4" s="40" customFormat="1" x14ac:dyDescent="0.25">
      <c r="A6" s="39"/>
    </row>
    <row r="7" spans="1:4" x14ac:dyDescent="0.25">
      <c r="A7" s="37" t="s">
        <v>71</v>
      </c>
    </row>
    <row r="8" spans="1:4" x14ac:dyDescent="0.25">
      <c r="A8" s="37" t="s">
        <v>72</v>
      </c>
    </row>
    <row r="9" spans="1:4" x14ac:dyDescent="0.25">
      <c r="A9" s="37"/>
    </row>
    <row r="10" spans="1:4" x14ac:dyDescent="0.25">
      <c r="A10" s="41" t="s">
        <v>73</v>
      </c>
    </row>
    <row r="11" spans="1:4" x14ac:dyDescent="0.25">
      <c r="A11" s="49" t="s">
        <v>83</v>
      </c>
      <c r="B11" s="49"/>
      <c r="C11" s="49"/>
      <c r="D11" s="42" t="s">
        <v>74</v>
      </c>
    </row>
    <row r="12" spans="1:4" x14ac:dyDescent="0.25">
      <c r="A12" s="49" t="s">
        <v>84</v>
      </c>
      <c r="B12" s="49"/>
      <c r="C12" s="49"/>
      <c r="D12" s="42" t="s">
        <v>75</v>
      </c>
    </row>
    <row r="13" spans="1:4" x14ac:dyDescent="0.25">
      <c r="A13" s="49" t="s">
        <v>76</v>
      </c>
      <c r="B13" s="49"/>
      <c r="C13" s="49"/>
      <c r="D13" s="42" t="s">
        <v>90</v>
      </c>
    </row>
    <row r="14" spans="1:4" x14ac:dyDescent="0.25">
      <c r="A14" s="49" t="s">
        <v>77</v>
      </c>
      <c r="B14" s="49"/>
      <c r="C14" s="49"/>
      <c r="D14" s="42" t="s">
        <v>91</v>
      </c>
    </row>
    <row r="16" spans="1:4" x14ac:dyDescent="0.25">
      <c r="A16" s="41" t="s">
        <v>78</v>
      </c>
    </row>
    <row r="17" spans="1:16" x14ac:dyDescent="0.25">
      <c r="A17" s="50" t="s">
        <v>79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x14ac:dyDescent="0.25">
      <c r="A18" s="38" t="s">
        <v>80</v>
      </c>
    </row>
    <row r="19" spans="1:16" x14ac:dyDescent="0.25">
      <c r="C19" s="37" t="s">
        <v>81</v>
      </c>
    </row>
  </sheetData>
  <mergeCells count="5">
    <mergeCell ref="A11:C11"/>
    <mergeCell ref="A12:C12"/>
    <mergeCell ref="A13:C13"/>
    <mergeCell ref="A14:C14"/>
    <mergeCell ref="A17:P17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3"/>
  <sheetViews>
    <sheetView workbookViewId="0">
      <pane xSplit="2" ySplit="8" topLeftCell="C9" activePane="bottomRight" state="frozenSplit"/>
      <selection activeCell="AU14" sqref="AU14"/>
      <selection pane="topRight" activeCell="AU14" sqref="AU14"/>
      <selection pane="bottomLeft" activeCell="AU14" sqref="AU14"/>
      <selection pane="bottomRight" activeCell="G16" sqref="G16"/>
    </sheetView>
  </sheetViews>
  <sheetFormatPr defaultColWidth="9.6640625" defaultRowHeight="12" x14ac:dyDescent="0.2"/>
  <cols>
    <col min="1" max="1" width="6.44140625" style="21" customWidth="1"/>
    <col min="2" max="2" width="13.88671875" style="20" customWidth="1"/>
    <col min="3" max="3" width="7.44140625" style="20" customWidth="1"/>
    <col min="4" max="4" width="12.5546875" style="20" customWidth="1"/>
    <col min="5" max="5" width="12.109375" style="20" customWidth="1"/>
    <col min="6" max="6" width="13.6640625" style="20" customWidth="1"/>
    <col min="7" max="7" width="9.88671875" style="20" customWidth="1"/>
    <col min="8" max="8" width="12.109375" style="20" bestFit="1" customWidth="1"/>
    <col min="9" max="9" width="8.21875" style="20" customWidth="1"/>
    <col min="10" max="10" width="11.44140625" style="20" customWidth="1"/>
    <col min="11" max="11" width="20.88671875" style="20" customWidth="1"/>
    <col min="12" max="12" width="14" style="20" customWidth="1"/>
    <col min="13" max="13" width="9.6640625" style="20"/>
    <col min="14" max="14" width="12.88671875" style="20" bestFit="1" customWidth="1"/>
    <col min="15" max="15" width="9.6640625" style="20"/>
    <col min="16" max="16" width="12.109375" style="20" customWidth="1"/>
    <col min="17" max="17" width="9.6640625" style="20"/>
    <col min="18" max="18" width="11.5546875" style="20" customWidth="1"/>
    <col min="19" max="19" width="9.6640625" style="20"/>
    <col min="20" max="20" width="13.109375" style="20" customWidth="1"/>
    <col min="21" max="21" width="12" style="20" customWidth="1"/>
    <col min="22" max="22" width="12.77734375" style="20" customWidth="1"/>
    <col min="23" max="23" width="11.109375" style="20" customWidth="1"/>
    <col min="24" max="24" width="12" style="20" customWidth="1"/>
    <col min="25" max="25" width="9.6640625" style="20"/>
    <col min="26" max="26" width="15.33203125" style="20" customWidth="1"/>
    <col min="27" max="27" width="17.88671875" style="20" customWidth="1"/>
    <col min="28" max="28" width="13.77734375" style="20" customWidth="1"/>
    <col min="29" max="29" width="16.77734375" style="20" customWidth="1"/>
    <col min="30" max="31" width="9.6640625" style="20"/>
    <col min="32" max="32" width="13.109375" style="20" customWidth="1"/>
    <col min="33" max="33" width="13.88671875" style="20" customWidth="1"/>
    <col min="34" max="35" width="9.6640625" style="20"/>
    <col min="36" max="36" width="13" style="20" customWidth="1"/>
    <col min="37" max="39" width="9.6640625" style="20"/>
    <col min="40" max="40" width="11.44140625" style="20" customWidth="1"/>
    <col min="41" max="41" width="11.109375" style="20" customWidth="1"/>
    <col min="42" max="44" width="9.6640625" style="20"/>
    <col min="45" max="45" width="6.6640625" style="20" customWidth="1"/>
    <col min="46" max="46" width="9.109375" style="20" customWidth="1"/>
    <col min="47" max="47" width="13.33203125" style="20" customWidth="1"/>
    <col min="48" max="48" width="13.88671875" style="20" customWidth="1"/>
    <col min="49" max="49" width="16" style="20" customWidth="1"/>
    <col min="50" max="50" width="11.5546875" style="20" customWidth="1"/>
    <col min="51" max="51" width="10.21875" style="20" customWidth="1"/>
    <col min="52" max="52" width="15.21875" style="20" customWidth="1"/>
    <col min="53" max="53" width="11.21875" style="20" customWidth="1"/>
    <col min="54" max="54" width="18.33203125" style="20" customWidth="1"/>
    <col min="55" max="55" width="12.88671875" style="20" customWidth="1"/>
    <col min="56" max="57" width="13.21875" style="20" customWidth="1"/>
    <col min="58" max="58" width="10.88671875" style="20" customWidth="1"/>
    <col min="59" max="59" width="11.109375" style="20" customWidth="1"/>
    <col min="60" max="60" width="15.21875" style="20" customWidth="1"/>
    <col min="61" max="61" width="9.6640625" style="20"/>
    <col min="62" max="62" width="11" style="20" customWidth="1"/>
    <col min="63" max="63" width="10.77734375" style="20" customWidth="1"/>
    <col min="64" max="64" width="11.44140625" style="20" customWidth="1"/>
    <col min="65" max="65" width="10.44140625" style="20" customWidth="1"/>
    <col min="66" max="66" width="15.33203125" style="20" customWidth="1"/>
    <col min="67" max="256" width="9.6640625" style="20"/>
    <col min="257" max="257" width="6.44140625" style="20" customWidth="1"/>
    <col min="258" max="258" width="13.88671875" style="20" customWidth="1"/>
    <col min="259" max="259" width="14.33203125" style="20" customWidth="1"/>
    <col min="260" max="276" width="9.6640625" style="20"/>
    <col min="277" max="277" width="12" style="20" customWidth="1"/>
    <col min="278" max="278" width="12.77734375" style="20" customWidth="1"/>
    <col min="279" max="279" width="11.109375" style="20" customWidth="1"/>
    <col min="280" max="280" width="12" style="20" customWidth="1"/>
    <col min="281" max="281" width="9.6640625" style="20"/>
    <col min="282" max="282" width="15.33203125" style="20" customWidth="1"/>
    <col min="283" max="283" width="15.21875" style="20" customWidth="1"/>
    <col min="284" max="284" width="21.44140625" style="20" customWidth="1"/>
    <col min="285" max="300" width="9.6640625" style="20"/>
    <col min="301" max="302" width="13.44140625" style="20" customWidth="1"/>
    <col min="303" max="303" width="9.6640625" style="20"/>
    <col min="304" max="304" width="13.88671875" style="20" customWidth="1"/>
    <col min="305" max="305" width="10.6640625" style="20" customWidth="1"/>
    <col min="306" max="306" width="17.33203125" style="20" customWidth="1"/>
    <col min="307" max="308" width="12.6640625" style="20" customWidth="1"/>
    <col min="309" max="309" width="11.21875" style="20" customWidth="1"/>
    <col min="310" max="310" width="18.33203125" style="20" customWidth="1"/>
    <col min="311" max="311" width="12.88671875" style="20" customWidth="1"/>
    <col min="312" max="313" width="13.21875" style="20" customWidth="1"/>
    <col min="314" max="314" width="10.88671875" style="20" customWidth="1"/>
    <col min="315" max="315" width="11.109375" style="20" customWidth="1"/>
    <col min="316" max="316" width="15.21875" style="20" customWidth="1"/>
    <col min="317" max="317" width="9.6640625" style="20"/>
    <col min="318" max="318" width="11" style="20" customWidth="1"/>
    <col min="319" max="319" width="10.77734375" style="20" customWidth="1"/>
    <col min="320" max="320" width="11.44140625" style="20" customWidth="1"/>
    <col min="321" max="321" width="4" style="20" customWidth="1"/>
    <col min="322" max="512" width="9.6640625" style="20"/>
    <col min="513" max="513" width="6.44140625" style="20" customWidth="1"/>
    <col min="514" max="514" width="13.88671875" style="20" customWidth="1"/>
    <col min="515" max="515" width="14.33203125" style="20" customWidth="1"/>
    <col min="516" max="532" width="9.6640625" style="20"/>
    <col min="533" max="533" width="12" style="20" customWidth="1"/>
    <col min="534" max="534" width="12.77734375" style="20" customWidth="1"/>
    <col min="535" max="535" width="11.109375" style="20" customWidth="1"/>
    <col min="536" max="536" width="12" style="20" customWidth="1"/>
    <col min="537" max="537" width="9.6640625" style="20"/>
    <col min="538" max="538" width="15.33203125" style="20" customWidth="1"/>
    <col min="539" max="539" width="15.21875" style="20" customWidth="1"/>
    <col min="540" max="540" width="21.44140625" style="20" customWidth="1"/>
    <col min="541" max="556" width="9.6640625" style="20"/>
    <col min="557" max="558" width="13.44140625" style="20" customWidth="1"/>
    <col min="559" max="559" width="9.6640625" style="20"/>
    <col min="560" max="560" width="13.88671875" style="20" customWidth="1"/>
    <col min="561" max="561" width="10.6640625" style="20" customWidth="1"/>
    <col min="562" max="562" width="17.33203125" style="20" customWidth="1"/>
    <col min="563" max="564" width="12.6640625" style="20" customWidth="1"/>
    <col min="565" max="565" width="11.21875" style="20" customWidth="1"/>
    <col min="566" max="566" width="18.33203125" style="20" customWidth="1"/>
    <col min="567" max="567" width="12.88671875" style="20" customWidth="1"/>
    <col min="568" max="569" width="13.21875" style="20" customWidth="1"/>
    <col min="570" max="570" width="10.88671875" style="20" customWidth="1"/>
    <col min="571" max="571" width="11.109375" style="20" customWidth="1"/>
    <col min="572" max="572" width="15.21875" style="20" customWidth="1"/>
    <col min="573" max="573" width="9.6640625" style="20"/>
    <col min="574" max="574" width="11" style="20" customWidth="1"/>
    <col min="575" max="575" width="10.77734375" style="20" customWidth="1"/>
    <col min="576" max="576" width="11.44140625" style="20" customWidth="1"/>
    <col min="577" max="577" width="4" style="20" customWidth="1"/>
    <col min="578" max="768" width="9.6640625" style="20"/>
    <col min="769" max="769" width="6.44140625" style="20" customWidth="1"/>
    <col min="770" max="770" width="13.88671875" style="20" customWidth="1"/>
    <col min="771" max="771" width="14.33203125" style="20" customWidth="1"/>
    <col min="772" max="788" width="9.6640625" style="20"/>
    <col min="789" max="789" width="12" style="20" customWidth="1"/>
    <col min="790" max="790" width="12.77734375" style="20" customWidth="1"/>
    <col min="791" max="791" width="11.109375" style="20" customWidth="1"/>
    <col min="792" max="792" width="12" style="20" customWidth="1"/>
    <col min="793" max="793" width="9.6640625" style="20"/>
    <col min="794" max="794" width="15.33203125" style="20" customWidth="1"/>
    <col min="795" max="795" width="15.21875" style="20" customWidth="1"/>
    <col min="796" max="796" width="21.44140625" style="20" customWidth="1"/>
    <col min="797" max="812" width="9.6640625" style="20"/>
    <col min="813" max="814" width="13.44140625" style="20" customWidth="1"/>
    <col min="815" max="815" width="9.6640625" style="20"/>
    <col min="816" max="816" width="13.88671875" style="20" customWidth="1"/>
    <col min="817" max="817" width="10.6640625" style="20" customWidth="1"/>
    <col min="818" max="818" width="17.33203125" style="20" customWidth="1"/>
    <col min="819" max="820" width="12.6640625" style="20" customWidth="1"/>
    <col min="821" max="821" width="11.21875" style="20" customWidth="1"/>
    <col min="822" max="822" width="18.33203125" style="20" customWidth="1"/>
    <col min="823" max="823" width="12.88671875" style="20" customWidth="1"/>
    <col min="824" max="825" width="13.21875" style="20" customWidth="1"/>
    <col min="826" max="826" width="10.88671875" style="20" customWidth="1"/>
    <col min="827" max="827" width="11.109375" style="20" customWidth="1"/>
    <col min="828" max="828" width="15.21875" style="20" customWidth="1"/>
    <col min="829" max="829" width="9.6640625" style="20"/>
    <col min="830" max="830" width="11" style="20" customWidth="1"/>
    <col min="831" max="831" width="10.77734375" style="20" customWidth="1"/>
    <col min="832" max="832" width="11.44140625" style="20" customWidth="1"/>
    <col min="833" max="833" width="4" style="20" customWidth="1"/>
    <col min="834" max="1024" width="9.6640625" style="20"/>
    <col min="1025" max="1025" width="6.44140625" style="20" customWidth="1"/>
    <col min="1026" max="1026" width="13.88671875" style="20" customWidth="1"/>
    <col min="1027" max="1027" width="14.33203125" style="20" customWidth="1"/>
    <col min="1028" max="1044" width="9.6640625" style="20"/>
    <col min="1045" max="1045" width="12" style="20" customWidth="1"/>
    <col min="1046" max="1046" width="12.77734375" style="20" customWidth="1"/>
    <col min="1047" max="1047" width="11.109375" style="20" customWidth="1"/>
    <col min="1048" max="1048" width="12" style="20" customWidth="1"/>
    <col min="1049" max="1049" width="9.6640625" style="20"/>
    <col min="1050" max="1050" width="15.33203125" style="20" customWidth="1"/>
    <col min="1051" max="1051" width="15.21875" style="20" customWidth="1"/>
    <col min="1052" max="1052" width="21.44140625" style="20" customWidth="1"/>
    <col min="1053" max="1068" width="9.6640625" style="20"/>
    <col min="1069" max="1070" width="13.44140625" style="20" customWidth="1"/>
    <col min="1071" max="1071" width="9.6640625" style="20"/>
    <col min="1072" max="1072" width="13.88671875" style="20" customWidth="1"/>
    <col min="1073" max="1073" width="10.6640625" style="20" customWidth="1"/>
    <col min="1074" max="1074" width="17.33203125" style="20" customWidth="1"/>
    <col min="1075" max="1076" width="12.6640625" style="20" customWidth="1"/>
    <col min="1077" max="1077" width="11.21875" style="20" customWidth="1"/>
    <col min="1078" max="1078" width="18.33203125" style="20" customWidth="1"/>
    <col min="1079" max="1079" width="12.88671875" style="20" customWidth="1"/>
    <col min="1080" max="1081" width="13.21875" style="20" customWidth="1"/>
    <col min="1082" max="1082" width="10.88671875" style="20" customWidth="1"/>
    <col min="1083" max="1083" width="11.109375" style="20" customWidth="1"/>
    <col min="1084" max="1084" width="15.21875" style="20" customWidth="1"/>
    <col min="1085" max="1085" width="9.6640625" style="20"/>
    <col min="1086" max="1086" width="11" style="20" customWidth="1"/>
    <col min="1087" max="1087" width="10.77734375" style="20" customWidth="1"/>
    <col min="1088" max="1088" width="11.44140625" style="20" customWidth="1"/>
    <col min="1089" max="1089" width="4" style="20" customWidth="1"/>
    <col min="1090" max="1280" width="9.6640625" style="20"/>
    <col min="1281" max="1281" width="6.44140625" style="20" customWidth="1"/>
    <col min="1282" max="1282" width="13.88671875" style="20" customWidth="1"/>
    <col min="1283" max="1283" width="14.33203125" style="20" customWidth="1"/>
    <col min="1284" max="1300" width="9.6640625" style="20"/>
    <col min="1301" max="1301" width="12" style="20" customWidth="1"/>
    <col min="1302" max="1302" width="12.77734375" style="20" customWidth="1"/>
    <col min="1303" max="1303" width="11.109375" style="20" customWidth="1"/>
    <col min="1304" max="1304" width="12" style="20" customWidth="1"/>
    <col min="1305" max="1305" width="9.6640625" style="20"/>
    <col min="1306" max="1306" width="15.33203125" style="20" customWidth="1"/>
    <col min="1307" max="1307" width="15.21875" style="20" customWidth="1"/>
    <col min="1308" max="1308" width="21.44140625" style="20" customWidth="1"/>
    <col min="1309" max="1324" width="9.6640625" style="20"/>
    <col min="1325" max="1326" width="13.44140625" style="20" customWidth="1"/>
    <col min="1327" max="1327" width="9.6640625" style="20"/>
    <col min="1328" max="1328" width="13.88671875" style="20" customWidth="1"/>
    <col min="1329" max="1329" width="10.6640625" style="20" customWidth="1"/>
    <col min="1330" max="1330" width="17.33203125" style="20" customWidth="1"/>
    <col min="1331" max="1332" width="12.6640625" style="20" customWidth="1"/>
    <col min="1333" max="1333" width="11.21875" style="20" customWidth="1"/>
    <col min="1334" max="1334" width="18.33203125" style="20" customWidth="1"/>
    <col min="1335" max="1335" width="12.88671875" style="20" customWidth="1"/>
    <col min="1336" max="1337" width="13.21875" style="20" customWidth="1"/>
    <col min="1338" max="1338" width="10.88671875" style="20" customWidth="1"/>
    <col min="1339" max="1339" width="11.109375" style="20" customWidth="1"/>
    <col min="1340" max="1340" width="15.21875" style="20" customWidth="1"/>
    <col min="1341" max="1341" width="9.6640625" style="20"/>
    <col min="1342" max="1342" width="11" style="20" customWidth="1"/>
    <col min="1343" max="1343" width="10.77734375" style="20" customWidth="1"/>
    <col min="1344" max="1344" width="11.44140625" style="20" customWidth="1"/>
    <col min="1345" max="1345" width="4" style="20" customWidth="1"/>
    <col min="1346" max="1536" width="9.6640625" style="20"/>
    <col min="1537" max="1537" width="6.44140625" style="20" customWidth="1"/>
    <col min="1538" max="1538" width="13.88671875" style="20" customWidth="1"/>
    <col min="1539" max="1539" width="14.33203125" style="20" customWidth="1"/>
    <col min="1540" max="1556" width="9.6640625" style="20"/>
    <col min="1557" max="1557" width="12" style="20" customWidth="1"/>
    <col min="1558" max="1558" width="12.77734375" style="20" customWidth="1"/>
    <col min="1559" max="1559" width="11.109375" style="20" customWidth="1"/>
    <col min="1560" max="1560" width="12" style="20" customWidth="1"/>
    <col min="1561" max="1561" width="9.6640625" style="20"/>
    <col min="1562" max="1562" width="15.33203125" style="20" customWidth="1"/>
    <col min="1563" max="1563" width="15.21875" style="20" customWidth="1"/>
    <col min="1564" max="1564" width="21.44140625" style="20" customWidth="1"/>
    <col min="1565" max="1580" width="9.6640625" style="20"/>
    <col min="1581" max="1582" width="13.44140625" style="20" customWidth="1"/>
    <col min="1583" max="1583" width="9.6640625" style="20"/>
    <col min="1584" max="1584" width="13.88671875" style="20" customWidth="1"/>
    <col min="1585" max="1585" width="10.6640625" style="20" customWidth="1"/>
    <col min="1586" max="1586" width="17.33203125" style="20" customWidth="1"/>
    <col min="1587" max="1588" width="12.6640625" style="20" customWidth="1"/>
    <col min="1589" max="1589" width="11.21875" style="20" customWidth="1"/>
    <col min="1590" max="1590" width="18.33203125" style="20" customWidth="1"/>
    <col min="1591" max="1591" width="12.88671875" style="20" customWidth="1"/>
    <col min="1592" max="1593" width="13.21875" style="20" customWidth="1"/>
    <col min="1594" max="1594" width="10.88671875" style="20" customWidth="1"/>
    <col min="1595" max="1595" width="11.109375" style="20" customWidth="1"/>
    <col min="1596" max="1596" width="15.21875" style="20" customWidth="1"/>
    <col min="1597" max="1597" width="9.6640625" style="20"/>
    <col min="1598" max="1598" width="11" style="20" customWidth="1"/>
    <col min="1599" max="1599" width="10.77734375" style="20" customWidth="1"/>
    <col min="1600" max="1600" width="11.44140625" style="20" customWidth="1"/>
    <col min="1601" max="1601" width="4" style="20" customWidth="1"/>
    <col min="1602" max="1792" width="9.6640625" style="20"/>
    <col min="1793" max="1793" width="6.44140625" style="20" customWidth="1"/>
    <col min="1794" max="1794" width="13.88671875" style="20" customWidth="1"/>
    <col min="1795" max="1795" width="14.33203125" style="20" customWidth="1"/>
    <col min="1796" max="1812" width="9.6640625" style="20"/>
    <col min="1813" max="1813" width="12" style="20" customWidth="1"/>
    <col min="1814" max="1814" width="12.77734375" style="20" customWidth="1"/>
    <col min="1815" max="1815" width="11.109375" style="20" customWidth="1"/>
    <col min="1816" max="1816" width="12" style="20" customWidth="1"/>
    <col min="1817" max="1817" width="9.6640625" style="20"/>
    <col min="1818" max="1818" width="15.33203125" style="20" customWidth="1"/>
    <col min="1819" max="1819" width="15.21875" style="20" customWidth="1"/>
    <col min="1820" max="1820" width="21.44140625" style="20" customWidth="1"/>
    <col min="1821" max="1836" width="9.6640625" style="20"/>
    <col min="1837" max="1838" width="13.44140625" style="20" customWidth="1"/>
    <col min="1839" max="1839" width="9.6640625" style="20"/>
    <col min="1840" max="1840" width="13.88671875" style="20" customWidth="1"/>
    <col min="1841" max="1841" width="10.6640625" style="20" customWidth="1"/>
    <col min="1842" max="1842" width="17.33203125" style="20" customWidth="1"/>
    <col min="1843" max="1844" width="12.6640625" style="20" customWidth="1"/>
    <col min="1845" max="1845" width="11.21875" style="20" customWidth="1"/>
    <col min="1846" max="1846" width="18.33203125" style="20" customWidth="1"/>
    <col min="1847" max="1847" width="12.88671875" style="20" customWidth="1"/>
    <col min="1848" max="1849" width="13.21875" style="20" customWidth="1"/>
    <col min="1850" max="1850" width="10.88671875" style="20" customWidth="1"/>
    <col min="1851" max="1851" width="11.109375" style="20" customWidth="1"/>
    <col min="1852" max="1852" width="15.21875" style="20" customWidth="1"/>
    <col min="1853" max="1853" width="9.6640625" style="20"/>
    <col min="1854" max="1854" width="11" style="20" customWidth="1"/>
    <col min="1855" max="1855" width="10.77734375" style="20" customWidth="1"/>
    <col min="1856" max="1856" width="11.44140625" style="20" customWidth="1"/>
    <col min="1857" max="1857" width="4" style="20" customWidth="1"/>
    <col min="1858" max="2048" width="9.6640625" style="20"/>
    <col min="2049" max="2049" width="6.44140625" style="20" customWidth="1"/>
    <col min="2050" max="2050" width="13.88671875" style="20" customWidth="1"/>
    <col min="2051" max="2051" width="14.33203125" style="20" customWidth="1"/>
    <col min="2052" max="2068" width="9.6640625" style="20"/>
    <col min="2069" max="2069" width="12" style="20" customWidth="1"/>
    <col min="2070" max="2070" width="12.77734375" style="20" customWidth="1"/>
    <col min="2071" max="2071" width="11.109375" style="20" customWidth="1"/>
    <col min="2072" max="2072" width="12" style="20" customWidth="1"/>
    <col min="2073" max="2073" width="9.6640625" style="20"/>
    <col min="2074" max="2074" width="15.33203125" style="20" customWidth="1"/>
    <col min="2075" max="2075" width="15.21875" style="20" customWidth="1"/>
    <col min="2076" max="2076" width="21.44140625" style="20" customWidth="1"/>
    <col min="2077" max="2092" width="9.6640625" style="20"/>
    <col min="2093" max="2094" width="13.44140625" style="20" customWidth="1"/>
    <col min="2095" max="2095" width="9.6640625" style="20"/>
    <col min="2096" max="2096" width="13.88671875" style="20" customWidth="1"/>
    <col min="2097" max="2097" width="10.6640625" style="20" customWidth="1"/>
    <col min="2098" max="2098" width="17.33203125" style="20" customWidth="1"/>
    <col min="2099" max="2100" width="12.6640625" style="20" customWidth="1"/>
    <col min="2101" max="2101" width="11.21875" style="20" customWidth="1"/>
    <col min="2102" max="2102" width="18.33203125" style="20" customWidth="1"/>
    <col min="2103" max="2103" width="12.88671875" style="20" customWidth="1"/>
    <col min="2104" max="2105" width="13.21875" style="20" customWidth="1"/>
    <col min="2106" max="2106" width="10.88671875" style="20" customWidth="1"/>
    <col min="2107" max="2107" width="11.109375" style="20" customWidth="1"/>
    <col min="2108" max="2108" width="15.21875" style="20" customWidth="1"/>
    <col min="2109" max="2109" width="9.6640625" style="20"/>
    <col min="2110" max="2110" width="11" style="20" customWidth="1"/>
    <col min="2111" max="2111" width="10.77734375" style="20" customWidth="1"/>
    <col min="2112" max="2112" width="11.44140625" style="20" customWidth="1"/>
    <col min="2113" max="2113" width="4" style="20" customWidth="1"/>
    <col min="2114" max="2304" width="9.6640625" style="20"/>
    <col min="2305" max="2305" width="6.44140625" style="20" customWidth="1"/>
    <col min="2306" max="2306" width="13.88671875" style="20" customWidth="1"/>
    <col min="2307" max="2307" width="14.33203125" style="20" customWidth="1"/>
    <col min="2308" max="2324" width="9.6640625" style="20"/>
    <col min="2325" max="2325" width="12" style="20" customWidth="1"/>
    <col min="2326" max="2326" width="12.77734375" style="20" customWidth="1"/>
    <col min="2327" max="2327" width="11.109375" style="20" customWidth="1"/>
    <col min="2328" max="2328" width="12" style="20" customWidth="1"/>
    <col min="2329" max="2329" width="9.6640625" style="20"/>
    <col min="2330" max="2330" width="15.33203125" style="20" customWidth="1"/>
    <col min="2331" max="2331" width="15.21875" style="20" customWidth="1"/>
    <col min="2332" max="2332" width="21.44140625" style="20" customWidth="1"/>
    <col min="2333" max="2348" width="9.6640625" style="20"/>
    <col min="2349" max="2350" width="13.44140625" style="20" customWidth="1"/>
    <col min="2351" max="2351" width="9.6640625" style="20"/>
    <col min="2352" max="2352" width="13.88671875" style="20" customWidth="1"/>
    <col min="2353" max="2353" width="10.6640625" style="20" customWidth="1"/>
    <col min="2354" max="2354" width="17.33203125" style="20" customWidth="1"/>
    <col min="2355" max="2356" width="12.6640625" style="20" customWidth="1"/>
    <col min="2357" max="2357" width="11.21875" style="20" customWidth="1"/>
    <col min="2358" max="2358" width="18.33203125" style="20" customWidth="1"/>
    <col min="2359" max="2359" width="12.88671875" style="20" customWidth="1"/>
    <col min="2360" max="2361" width="13.21875" style="20" customWidth="1"/>
    <col min="2362" max="2362" width="10.88671875" style="20" customWidth="1"/>
    <col min="2363" max="2363" width="11.109375" style="20" customWidth="1"/>
    <col min="2364" max="2364" width="15.21875" style="20" customWidth="1"/>
    <col min="2365" max="2365" width="9.6640625" style="20"/>
    <col min="2366" max="2366" width="11" style="20" customWidth="1"/>
    <col min="2367" max="2367" width="10.77734375" style="20" customWidth="1"/>
    <col min="2368" max="2368" width="11.44140625" style="20" customWidth="1"/>
    <col min="2369" max="2369" width="4" style="20" customWidth="1"/>
    <col min="2370" max="2560" width="9.6640625" style="20"/>
    <col min="2561" max="2561" width="6.44140625" style="20" customWidth="1"/>
    <col min="2562" max="2562" width="13.88671875" style="20" customWidth="1"/>
    <col min="2563" max="2563" width="14.33203125" style="20" customWidth="1"/>
    <col min="2564" max="2580" width="9.6640625" style="20"/>
    <col min="2581" max="2581" width="12" style="20" customWidth="1"/>
    <col min="2582" max="2582" width="12.77734375" style="20" customWidth="1"/>
    <col min="2583" max="2583" width="11.109375" style="20" customWidth="1"/>
    <col min="2584" max="2584" width="12" style="20" customWidth="1"/>
    <col min="2585" max="2585" width="9.6640625" style="20"/>
    <col min="2586" max="2586" width="15.33203125" style="20" customWidth="1"/>
    <col min="2587" max="2587" width="15.21875" style="20" customWidth="1"/>
    <col min="2588" max="2588" width="21.44140625" style="20" customWidth="1"/>
    <col min="2589" max="2604" width="9.6640625" style="20"/>
    <col min="2605" max="2606" width="13.44140625" style="20" customWidth="1"/>
    <col min="2607" max="2607" width="9.6640625" style="20"/>
    <col min="2608" max="2608" width="13.88671875" style="20" customWidth="1"/>
    <col min="2609" max="2609" width="10.6640625" style="20" customWidth="1"/>
    <col min="2610" max="2610" width="17.33203125" style="20" customWidth="1"/>
    <col min="2611" max="2612" width="12.6640625" style="20" customWidth="1"/>
    <col min="2613" max="2613" width="11.21875" style="20" customWidth="1"/>
    <col min="2614" max="2614" width="18.33203125" style="20" customWidth="1"/>
    <col min="2615" max="2615" width="12.88671875" style="20" customWidth="1"/>
    <col min="2616" max="2617" width="13.21875" style="20" customWidth="1"/>
    <col min="2618" max="2618" width="10.88671875" style="20" customWidth="1"/>
    <col min="2619" max="2619" width="11.109375" style="20" customWidth="1"/>
    <col min="2620" max="2620" width="15.21875" style="20" customWidth="1"/>
    <col min="2621" max="2621" width="9.6640625" style="20"/>
    <col min="2622" max="2622" width="11" style="20" customWidth="1"/>
    <col min="2623" max="2623" width="10.77734375" style="20" customWidth="1"/>
    <col min="2624" max="2624" width="11.44140625" style="20" customWidth="1"/>
    <col min="2625" max="2625" width="4" style="20" customWidth="1"/>
    <col min="2626" max="2816" width="9.6640625" style="20"/>
    <col min="2817" max="2817" width="6.44140625" style="20" customWidth="1"/>
    <col min="2818" max="2818" width="13.88671875" style="20" customWidth="1"/>
    <col min="2819" max="2819" width="14.33203125" style="20" customWidth="1"/>
    <col min="2820" max="2836" width="9.6640625" style="20"/>
    <col min="2837" max="2837" width="12" style="20" customWidth="1"/>
    <col min="2838" max="2838" width="12.77734375" style="20" customWidth="1"/>
    <col min="2839" max="2839" width="11.109375" style="20" customWidth="1"/>
    <col min="2840" max="2840" width="12" style="20" customWidth="1"/>
    <col min="2841" max="2841" width="9.6640625" style="20"/>
    <col min="2842" max="2842" width="15.33203125" style="20" customWidth="1"/>
    <col min="2843" max="2843" width="15.21875" style="20" customWidth="1"/>
    <col min="2844" max="2844" width="21.44140625" style="20" customWidth="1"/>
    <col min="2845" max="2860" width="9.6640625" style="20"/>
    <col min="2861" max="2862" width="13.44140625" style="20" customWidth="1"/>
    <col min="2863" max="2863" width="9.6640625" style="20"/>
    <col min="2864" max="2864" width="13.88671875" style="20" customWidth="1"/>
    <col min="2865" max="2865" width="10.6640625" style="20" customWidth="1"/>
    <col min="2866" max="2866" width="17.33203125" style="20" customWidth="1"/>
    <col min="2867" max="2868" width="12.6640625" style="20" customWidth="1"/>
    <col min="2869" max="2869" width="11.21875" style="20" customWidth="1"/>
    <col min="2870" max="2870" width="18.33203125" style="20" customWidth="1"/>
    <col min="2871" max="2871" width="12.88671875" style="20" customWidth="1"/>
    <col min="2872" max="2873" width="13.21875" style="20" customWidth="1"/>
    <col min="2874" max="2874" width="10.88671875" style="20" customWidth="1"/>
    <col min="2875" max="2875" width="11.109375" style="20" customWidth="1"/>
    <col min="2876" max="2876" width="15.21875" style="20" customWidth="1"/>
    <col min="2877" max="2877" width="9.6640625" style="20"/>
    <col min="2878" max="2878" width="11" style="20" customWidth="1"/>
    <col min="2879" max="2879" width="10.77734375" style="20" customWidth="1"/>
    <col min="2880" max="2880" width="11.44140625" style="20" customWidth="1"/>
    <col min="2881" max="2881" width="4" style="20" customWidth="1"/>
    <col min="2882" max="3072" width="9.6640625" style="20"/>
    <col min="3073" max="3073" width="6.44140625" style="20" customWidth="1"/>
    <col min="3074" max="3074" width="13.88671875" style="20" customWidth="1"/>
    <col min="3075" max="3075" width="14.33203125" style="20" customWidth="1"/>
    <col min="3076" max="3092" width="9.6640625" style="20"/>
    <col min="3093" max="3093" width="12" style="20" customWidth="1"/>
    <col min="3094" max="3094" width="12.77734375" style="20" customWidth="1"/>
    <col min="3095" max="3095" width="11.109375" style="20" customWidth="1"/>
    <col min="3096" max="3096" width="12" style="20" customWidth="1"/>
    <col min="3097" max="3097" width="9.6640625" style="20"/>
    <col min="3098" max="3098" width="15.33203125" style="20" customWidth="1"/>
    <col min="3099" max="3099" width="15.21875" style="20" customWidth="1"/>
    <col min="3100" max="3100" width="21.44140625" style="20" customWidth="1"/>
    <col min="3101" max="3116" width="9.6640625" style="20"/>
    <col min="3117" max="3118" width="13.44140625" style="20" customWidth="1"/>
    <col min="3119" max="3119" width="9.6640625" style="20"/>
    <col min="3120" max="3120" width="13.88671875" style="20" customWidth="1"/>
    <col min="3121" max="3121" width="10.6640625" style="20" customWidth="1"/>
    <col min="3122" max="3122" width="17.33203125" style="20" customWidth="1"/>
    <col min="3123" max="3124" width="12.6640625" style="20" customWidth="1"/>
    <col min="3125" max="3125" width="11.21875" style="20" customWidth="1"/>
    <col min="3126" max="3126" width="18.33203125" style="20" customWidth="1"/>
    <col min="3127" max="3127" width="12.88671875" style="20" customWidth="1"/>
    <col min="3128" max="3129" width="13.21875" style="20" customWidth="1"/>
    <col min="3130" max="3130" width="10.88671875" style="20" customWidth="1"/>
    <col min="3131" max="3131" width="11.109375" style="20" customWidth="1"/>
    <col min="3132" max="3132" width="15.21875" style="20" customWidth="1"/>
    <col min="3133" max="3133" width="9.6640625" style="20"/>
    <col min="3134" max="3134" width="11" style="20" customWidth="1"/>
    <col min="3135" max="3135" width="10.77734375" style="20" customWidth="1"/>
    <col min="3136" max="3136" width="11.44140625" style="20" customWidth="1"/>
    <col min="3137" max="3137" width="4" style="20" customWidth="1"/>
    <col min="3138" max="3328" width="9.6640625" style="20"/>
    <col min="3329" max="3329" width="6.44140625" style="20" customWidth="1"/>
    <col min="3330" max="3330" width="13.88671875" style="20" customWidth="1"/>
    <col min="3331" max="3331" width="14.33203125" style="20" customWidth="1"/>
    <col min="3332" max="3348" width="9.6640625" style="20"/>
    <col min="3349" max="3349" width="12" style="20" customWidth="1"/>
    <col min="3350" max="3350" width="12.77734375" style="20" customWidth="1"/>
    <col min="3351" max="3351" width="11.109375" style="20" customWidth="1"/>
    <col min="3352" max="3352" width="12" style="20" customWidth="1"/>
    <col min="3353" max="3353" width="9.6640625" style="20"/>
    <col min="3354" max="3354" width="15.33203125" style="20" customWidth="1"/>
    <col min="3355" max="3355" width="15.21875" style="20" customWidth="1"/>
    <col min="3356" max="3356" width="21.44140625" style="20" customWidth="1"/>
    <col min="3357" max="3372" width="9.6640625" style="20"/>
    <col min="3373" max="3374" width="13.44140625" style="20" customWidth="1"/>
    <col min="3375" max="3375" width="9.6640625" style="20"/>
    <col min="3376" max="3376" width="13.88671875" style="20" customWidth="1"/>
    <col min="3377" max="3377" width="10.6640625" style="20" customWidth="1"/>
    <col min="3378" max="3378" width="17.33203125" style="20" customWidth="1"/>
    <col min="3379" max="3380" width="12.6640625" style="20" customWidth="1"/>
    <col min="3381" max="3381" width="11.21875" style="20" customWidth="1"/>
    <col min="3382" max="3382" width="18.33203125" style="20" customWidth="1"/>
    <col min="3383" max="3383" width="12.88671875" style="20" customWidth="1"/>
    <col min="3384" max="3385" width="13.21875" style="20" customWidth="1"/>
    <col min="3386" max="3386" width="10.88671875" style="20" customWidth="1"/>
    <col min="3387" max="3387" width="11.109375" style="20" customWidth="1"/>
    <col min="3388" max="3388" width="15.21875" style="20" customWidth="1"/>
    <col min="3389" max="3389" width="9.6640625" style="20"/>
    <col min="3390" max="3390" width="11" style="20" customWidth="1"/>
    <col min="3391" max="3391" width="10.77734375" style="20" customWidth="1"/>
    <col min="3392" max="3392" width="11.44140625" style="20" customWidth="1"/>
    <col min="3393" max="3393" width="4" style="20" customWidth="1"/>
    <col min="3394" max="3584" width="9.6640625" style="20"/>
    <col min="3585" max="3585" width="6.44140625" style="20" customWidth="1"/>
    <col min="3586" max="3586" width="13.88671875" style="20" customWidth="1"/>
    <col min="3587" max="3587" width="14.33203125" style="20" customWidth="1"/>
    <col min="3588" max="3604" width="9.6640625" style="20"/>
    <col min="3605" max="3605" width="12" style="20" customWidth="1"/>
    <col min="3606" max="3606" width="12.77734375" style="20" customWidth="1"/>
    <col min="3607" max="3607" width="11.109375" style="20" customWidth="1"/>
    <col min="3608" max="3608" width="12" style="20" customWidth="1"/>
    <col min="3609" max="3609" width="9.6640625" style="20"/>
    <col min="3610" max="3610" width="15.33203125" style="20" customWidth="1"/>
    <col min="3611" max="3611" width="15.21875" style="20" customWidth="1"/>
    <col min="3612" max="3612" width="21.44140625" style="20" customWidth="1"/>
    <col min="3613" max="3628" width="9.6640625" style="20"/>
    <col min="3629" max="3630" width="13.44140625" style="20" customWidth="1"/>
    <col min="3631" max="3631" width="9.6640625" style="20"/>
    <col min="3632" max="3632" width="13.88671875" style="20" customWidth="1"/>
    <col min="3633" max="3633" width="10.6640625" style="20" customWidth="1"/>
    <col min="3634" max="3634" width="17.33203125" style="20" customWidth="1"/>
    <col min="3635" max="3636" width="12.6640625" style="20" customWidth="1"/>
    <col min="3637" max="3637" width="11.21875" style="20" customWidth="1"/>
    <col min="3638" max="3638" width="18.33203125" style="20" customWidth="1"/>
    <col min="3639" max="3639" width="12.88671875" style="20" customWidth="1"/>
    <col min="3640" max="3641" width="13.21875" style="20" customWidth="1"/>
    <col min="3642" max="3642" width="10.88671875" style="20" customWidth="1"/>
    <col min="3643" max="3643" width="11.109375" style="20" customWidth="1"/>
    <col min="3644" max="3644" width="15.21875" style="20" customWidth="1"/>
    <col min="3645" max="3645" width="9.6640625" style="20"/>
    <col min="3646" max="3646" width="11" style="20" customWidth="1"/>
    <col min="3647" max="3647" width="10.77734375" style="20" customWidth="1"/>
    <col min="3648" max="3648" width="11.44140625" style="20" customWidth="1"/>
    <col min="3649" max="3649" width="4" style="20" customWidth="1"/>
    <col min="3650" max="3840" width="9.6640625" style="20"/>
    <col min="3841" max="3841" width="6.44140625" style="20" customWidth="1"/>
    <col min="3842" max="3842" width="13.88671875" style="20" customWidth="1"/>
    <col min="3843" max="3843" width="14.33203125" style="20" customWidth="1"/>
    <col min="3844" max="3860" width="9.6640625" style="20"/>
    <col min="3861" max="3861" width="12" style="20" customWidth="1"/>
    <col min="3862" max="3862" width="12.77734375" style="20" customWidth="1"/>
    <col min="3863" max="3863" width="11.109375" style="20" customWidth="1"/>
    <col min="3864" max="3864" width="12" style="20" customWidth="1"/>
    <col min="3865" max="3865" width="9.6640625" style="20"/>
    <col min="3866" max="3866" width="15.33203125" style="20" customWidth="1"/>
    <col min="3867" max="3867" width="15.21875" style="20" customWidth="1"/>
    <col min="3868" max="3868" width="21.44140625" style="20" customWidth="1"/>
    <col min="3869" max="3884" width="9.6640625" style="20"/>
    <col min="3885" max="3886" width="13.44140625" style="20" customWidth="1"/>
    <col min="3887" max="3887" width="9.6640625" style="20"/>
    <col min="3888" max="3888" width="13.88671875" style="20" customWidth="1"/>
    <col min="3889" max="3889" width="10.6640625" style="20" customWidth="1"/>
    <col min="3890" max="3890" width="17.33203125" style="20" customWidth="1"/>
    <col min="3891" max="3892" width="12.6640625" style="20" customWidth="1"/>
    <col min="3893" max="3893" width="11.21875" style="20" customWidth="1"/>
    <col min="3894" max="3894" width="18.33203125" style="20" customWidth="1"/>
    <col min="3895" max="3895" width="12.88671875" style="20" customWidth="1"/>
    <col min="3896" max="3897" width="13.21875" style="20" customWidth="1"/>
    <col min="3898" max="3898" width="10.88671875" style="20" customWidth="1"/>
    <col min="3899" max="3899" width="11.109375" style="20" customWidth="1"/>
    <col min="3900" max="3900" width="15.21875" style="20" customWidth="1"/>
    <col min="3901" max="3901" width="9.6640625" style="20"/>
    <col min="3902" max="3902" width="11" style="20" customWidth="1"/>
    <col min="3903" max="3903" width="10.77734375" style="20" customWidth="1"/>
    <col min="3904" max="3904" width="11.44140625" style="20" customWidth="1"/>
    <col min="3905" max="3905" width="4" style="20" customWidth="1"/>
    <col min="3906" max="4096" width="9.6640625" style="20"/>
    <col min="4097" max="4097" width="6.44140625" style="20" customWidth="1"/>
    <col min="4098" max="4098" width="13.88671875" style="20" customWidth="1"/>
    <col min="4099" max="4099" width="14.33203125" style="20" customWidth="1"/>
    <col min="4100" max="4116" width="9.6640625" style="20"/>
    <col min="4117" max="4117" width="12" style="20" customWidth="1"/>
    <col min="4118" max="4118" width="12.77734375" style="20" customWidth="1"/>
    <col min="4119" max="4119" width="11.109375" style="20" customWidth="1"/>
    <col min="4120" max="4120" width="12" style="20" customWidth="1"/>
    <col min="4121" max="4121" width="9.6640625" style="20"/>
    <col min="4122" max="4122" width="15.33203125" style="20" customWidth="1"/>
    <col min="4123" max="4123" width="15.21875" style="20" customWidth="1"/>
    <col min="4124" max="4124" width="21.44140625" style="20" customWidth="1"/>
    <col min="4125" max="4140" width="9.6640625" style="20"/>
    <col min="4141" max="4142" width="13.44140625" style="20" customWidth="1"/>
    <col min="4143" max="4143" width="9.6640625" style="20"/>
    <col min="4144" max="4144" width="13.88671875" style="20" customWidth="1"/>
    <col min="4145" max="4145" width="10.6640625" style="20" customWidth="1"/>
    <col min="4146" max="4146" width="17.33203125" style="20" customWidth="1"/>
    <col min="4147" max="4148" width="12.6640625" style="20" customWidth="1"/>
    <col min="4149" max="4149" width="11.21875" style="20" customWidth="1"/>
    <col min="4150" max="4150" width="18.33203125" style="20" customWidth="1"/>
    <col min="4151" max="4151" width="12.88671875" style="20" customWidth="1"/>
    <col min="4152" max="4153" width="13.21875" style="20" customWidth="1"/>
    <col min="4154" max="4154" width="10.88671875" style="20" customWidth="1"/>
    <col min="4155" max="4155" width="11.109375" style="20" customWidth="1"/>
    <col min="4156" max="4156" width="15.21875" style="20" customWidth="1"/>
    <col min="4157" max="4157" width="9.6640625" style="20"/>
    <col min="4158" max="4158" width="11" style="20" customWidth="1"/>
    <col min="4159" max="4159" width="10.77734375" style="20" customWidth="1"/>
    <col min="4160" max="4160" width="11.44140625" style="20" customWidth="1"/>
    <col min="4161" max="4161" width="4" style="20" customWidth="1"/>
    <col min="4162" max="4352" width="9.6640625" style="20"/>
    <col min="4353" max="4353" width="6.44140625" style="20" customWidth="1"/>
    <col min="4354" max="4354" width="13.88671875" style="20" customWidth="1"/>
    <col min="4355" max="4355" width="14.33203125" style="20" customWidth="1"/>
    <col min="4356" max="4372" width="9.6640625" style="20"/>
    <col min="4373" max="4373" width="12" style="20" customWidth="1"/>
    <col min="4374" max="4374" width="12.77734375" style="20" customWidth="1"/>
    <col min="4375" max="4375" width="11.109375" style="20" customWidth="1"/>
    <col min="4376" max="4376" width="12" style="20" customWidth="1"/>
    <col min="4377" max="4377" width="9.6640625" style="20"/>
    <col min="4378" max="4378" width="15.33203125" style="20" customWidth="1"/>
    <col min="4379" max="4379" width="15.21875" style="20" customWidth="1"/>
    <col min="4380" max="4380" width="21.44140625" style="20" customWidth="1"/>
    <col min="4381" max="4396" width="9.6640625" style="20"/>
    <col min="4397" max="4398" width="13.44140625" style="20" customWidth="1"/>
    <col min="4399" max="4399" width="9.6640625" style="20"/>
    <col min="4400" max="4400" width="13.88671875" style="20" customWidth="1"/>
    <col min="4401" max="4401" width="10.6640625" style="20" customWidth="1"/>
    <col min="4402" max="4402" width="17.33203125" style="20" customWidth="1"/>
    <col min="4403" max="4404" width="12.6640625" style="20" customWidth="1"/>
    <col min="4405" max="4405" width="11.21875" style="20" customWidth="1"/>
    <col min="4406" max="4406" width="18.33203125" style="20" customWidth="1"/>
    <col min="4407" max="4407" width="12.88671875" style="20" customWidth="1"/>
    <col min="4408" max="4409" width="13.21875" style="20" customWidth="1"/>
    <col min="4410" max="4410" width="10.88671875" style="20" customWidth="1"/>
    <col min="4411" max="4411" width="11.109375" style="20" customWidth="1"/>
    <col min="4412" max="4412" width="15.21875" style="20" customWidth="1"/>
    <col min="4413" max="4413" width="9.6640625" style="20"/>
    <col min="4414" max="4414" width="11" style="20" customWidth="1"/>
    <col min="4415" max="4415" width="10.77734375" style="20" customWidth="1"/>
    <col min="4416" max="4416" width="11.44140625" style="20" customWidth="1"/>
    <col min="4417" max="4417" width="4" style="20" customWidth="1"/>
    <col min="4418" max="4608" width="9.6640625" style="20"/>
    <col min="4609" max="4609" width="6.44140625" style="20" customWidth="1"/>
    <col min="4610" max="4610" width="13.88671875" style="20" customWidth="1"/>
    <col min="4611" max="4611" width="14.33203125" style="20" customWidth="1"/>
    <col min="4612" max="4628" width="9.6640625" style="20"/>
    <col min="4629" max="4629" width="12" style="20" customWidth="1"/>
    <col min="4630" max="4630" width="12.77734375" style="20" customWidth="1"/>
    <col min="4631" max="4631" width="11.109375" style="20" customWidth="1"/>
    <col min="4632" max="4632" width="12" style="20" customWidth="1"/>
    <col min="4633" max="4633" width="9.6640625" style="20"/>
    <col min="4634" max="4634" width="15.33203125" style="20" customWidth="1"/>
    <col min="4635" max="4635" width="15.21875" style="20" customWidth="1"/>
    <col min="4636" max="4636" width="21.44140625" style="20" customWidth="1"/>
    <col min="4637" max="4652" width="9.6640625" style="20"/>
    <col min="4653" max="4654" width="13.44140625" style="20" customWidth="1"/>
    <col min="4655" max="4655" width="9.6640625" style="20"/>
    <col min="4656" max="4656" width="13.88671875" style="20" customWidth="1"/>
    <col min="4657" max="4657" width="10.6640625" style="20" customWidth="1"/>
    <col min="4658" max="4658" width="17.33203125" style="20" customWidth="1"/>
    <col min="4659" max="4660" width="12.6640625" style="20" customWidth="1"/>
    <col min="4661" max="4661" width="11.21875" style="20" customWidth="1"/>
    <col min="4662" max="4662" width="18.33203125" style="20" customWidth="1"/>
    <col min="4663" max="4663" width="12.88671875" style="20" customWidth="1"/>
    <col min="4664" max="4665" width="13.21875" style="20" customWidth="1"/>
    <col min="4666" max="4666" width="10.88671875" style="20" customWidth="1"/>
    <col min="4667" max="4667" width="11.109375" style="20" customWidth="1"/>
    <col min="4668" max="4668" width="15.21875" style="20" customWidth="1"/>
    <col min="4669" max="4669" width="9.6640625" style="20"/>
    <col min="4670" max="4670" width="11" style="20" customWidth="1"/>
    <col min="4671" max="4671" width="10.77734375" style="20" customWidth="1"/>
    <col min="4672" max="4672" width="11.44140625" style="20" customWidth="1"/>
    <col min="4673" max="4673" width="4" style="20" customWidth="1"/>
    <col min="4674" max="4864" width="9.6640625" style="20"/>
    <col min="4865" max="4865" width="6.44140625" style="20" customWidth="1"/>
    <col min="4866" max="4866" width="13.88671875" style="20" customWidth="1"/>
    <col min="4867" max="4867" width="14.33203125" style="20" customWidth="1"/>
    <col min="4868" max="4884" width="9.6640625" style="20"/>
    <col min="4885" max="4885" width="12" style="20" customWidth="1"/>
    <col min="4886" max="4886" width="12.77734375" style="20" customWidth="1"/>
    <col min="4887" max="4887" width="11.109375" style="20" customWidth="1"/>
    <col min="4888" max="4888" width="12" style="20" customWidth="1"/>
    <col min="4889" max="4889" width="9.6640625" style="20"/>
    <col min="4890" max="4890" width="15.33203125" style="20" customWidth="1"/>
    <col min="4891" max="4891" width="15.21875" style="20" customWidth="1"/>
    <col min="4892" max="4892" width="21.44140625" style="20" customWidth="1"/>
    <col min="4893" max="4908" width="9.6640625" style="20"/>
    <col min="4909" max="4910" width="13.44140625" style="20" customWidth="1"/>
    <col min="4911" max="4911" width="9.6640625" style="20"/>
    <col min="4912" max="4912" width="13.88671875" style="20" customWidth="1"/>
    <col min="4913" max="4913" width="10.6640625" style="20" customWidth="1"/>
    <col min="4914" max="4914" width="17.33203125" style="20" customWidth="1"/>
    <col min="4915" max="4916" width="12.6640625" style="20" customWidth="1"/>
    <col min="4917" max="4917" width="11.21875" style="20" customWidth="1"/>
    <col min="4918" max="4918" width="18.33203125" style="20" customWidth="1"/>
    <col min="4919" max="4919" width="12.88671875" style="20" customWidth="1"/>
    <col min="4920" max="4921" width="13.21875" style="20" customWidth="1"/>
    <col min="4922" max="4922" width="10.88671875" style="20" customWidth="1"/>
    <col min="4923" max="4923" width="11.109375" style="20" customWidth="1"/>
    <col min="4924" max="4924" width="15.21875" style="20" customWidth="1"/>
    <col min="4925" max="4925" width="9.6640625" style="20"/>
    <col min="4926" max="4926" width="11" style="20" customWidth="1"/>
    <col min="4927" max="4927" width="10.77734375" style="20" customWidth="1"/>
    <col min="4928" max="4928" width="11.44140625" style="20" customWidth="1"/>
    <col min="4929" max="4929" width="4" style="20" customWidth="1"/>
    <col min="4930" max="5120" width="9.6640625" style="20"/>
    <col min="5121" max="5121" width="6.44140625" style="20" customWidth="1"/>
    <col min="5122" max="5122" width="13.88671875" style="20" customWidth="1"/>
    <col min="5123" max="5123" width="14.33203125" style="20" customWidth="1"/>
    <col min="5124" max="5140" width="9.6640625" style="20"/>
    <col min="5141" max="5141" width="12" style="20" customWidth="1"/>
    <col min="5142" max="5142" width="12.77734375" style="20" customWidth="1"/>
    <col min="5143" max="5143" width="11.109375" style="20" customWidth="1"/>
    <col min="5144" max="5144" width="12" style="20" customWidth="1"/>
    <col min="5145" max="5145" width="9.6640625" style="20"/>
    <col min="5146" max="5146" width="15.33203125" style="20" customWidth="1"/>
    <col min="5147" max="5147" width="15.21875" style="20" customWidth="1"/>
    <col min="5148" max="5148" width="21.44140625" style="20" customWidth="1"/>
    <col min="5149" max="5164" width="9.6640625" style="20"/>
    <col min="5165" max="5166" width="13.44140625" style="20" customWidth="1"/>
    <col min="5167" max="5167" width="9.6640625" style="20"/>
    <col min="5168" max="5168" width="13.88671875" style="20" customWidth="1"/>
    <col min="5169" max="5169" width="10.6640625" style="20" customWidth="1"/>
    <col min="5170" max="5170" width="17.33203125" style="20" customWidth="1"/>
    <col min="5171" max="5172" width="12.6640625" style="20" customWidth="1"/>
    <col min="5173" max="5173" width="11.21875" style="20" customWidth="1"/>
    <col min="5174" max="5174" width="18.33203125" style="20" customWidth="1"/>
    <col min="5175" max="5175" width="12.88671875" style="20" customWidth="1"/>
    <col min="5176" max="5177" width="13.21875" style="20" customWidth="1"/>
    <col min="5178" max="5178" width="10.88671875" style="20" customWidth="1"/>
    <col min="5179" max="5179" width="11.109375" style="20" customWidth="1"/>
    <col min="5180" max="5180" width="15.21875" style="20" customWidth="1"/>
    <col min="5181" max="5181" width="9.6640625" style="20"/>
    <col min="5182" max="5182" width="11" style="20" customWidth="1"/>
    <col min="5183" max="5183" width="10.77734375" style="20" customWidth="1"/>
    <col min="5184" max="5184" width="11.44140625" style="20" customWidth="1"/>
    <col min="5185" max="5185" width="4" style="20" customWidth="1"/>
    <col min="5186" max="5376" width="9.6640625" style="20"/>
    <col min="5377" max="5377" width="6.44140625" style="20" customWidth="1"/>
    <col min="5378" max="5378" width="13.88671875" style="20" customWidth="1"/>
    <col min="5379" max="5379" width="14.33203125" style="20" customWidth="1"/>
    <col min="5380" max="5396" width="9.6640625" style="20"/>
    <col min="5397" max="5397" width="12" style="20" customWidth="1"/>
    <col min="5398" max="5398" width="12.77734375" style="20" customWidth="1"/>
    <col min="5399" max="5399" width="11.109375" style="20" customWidth="1"/>
    <col min="5400" max="5400" width="12" style="20" customWidth="1"/>
    <col min="5401" max="5401" width="9.6640625" style="20"/>
    <col min="5402" max="5402" width="15.33203125" style="20" customWidth="1"/>
    <col min="5403" max="5403" width="15.21875" style="20" customWidth="1"/>
    <col min="5404" max="5404" width="21.44140625" style="20" customWidth="1"/>
    <col min="5405" max="5420" width="9.6640625" style="20"/>
    <col min="5421" max="5422" width="13.44140625" style="20" customWidth="1"/>
    <col min="5423" max="5423" width="9.6640625" style="20"/>
    <col min="5424" max="5424" width="13.88671875" style="20" customWidth="1"/>
    <col min="5425" max="5425" width="10.6640625" style="20" customWidth="1"/>
    <col min="5426" max="5426" width="17.33203125" style="20" customWidth="1"/>
    <col min="5427" max="5428" width="12.6640625" style="20" customWidth="1"/>
    <col min="5429" max="5429" width="11.21875" style="20" customWidth="1"/>
    <col min="5430" max="5430" width="18.33203125" style="20" customWidth="1"/>
    <col min="5431" max="5431" width="12.88671875" style="20" customWidth="1"/>
    <col min="5432" max="5433" width="13.21875" style="20" customWidth="1"/>
    <col min="5434" max="5434" width="10.88671875" style="20" customWidth="1"/>
    <col min="5435" max="5435" width="11.109375" style="20" customWidth="1"/>
    <col min="5436" max="5436" width="15.21875" style="20" customWidth="1"/>
    <col min="5437" max="5437" width="9.6640625" style="20"/>
    <col min="5438" max="5438" width="11" style="20" customWidth="1"/>
    <col min="5439" max="5439" width="10.77734375" style="20" customWidth="1"/>
    <col min="5440" max="5440" width="11.44140625" style="20" customWidth="1"/>
    <col min="5441" max="5441" width="4" style="20" customWidth="1"/>
    <col min="5442" max="5632" width="9.6640625" style="20"/>
    <col min="5633" max="5633" width="6.44140625" style="20" customWidth="1"/>
    <col min="5634" max="5634" width="13.88671875" style="20" customWidth="1"/>
    <col min="5635" max="5635" width="14.33203125" style="20" customWidth="1"/>
    <col min="5636" max="5652" width="9.6640625" style="20"/>
    <col min="5653" max="5653" width="12" style="20" customWidth="1"/>
    <col min="5654" max="5654" width="12.77734375" style="20" customWidth="1"/>
    <col min="5655" max="5655" width="11.109375" style="20" customWidth="1"/>
    <col min="5656" max="5656" width="12" style="20" customWidth="1"/>
    <col min="5657" max="5657" width="9.6640625" style="20"/>
    <col min="5658" max="5658" width="15.33203125" style="20" customWidth="1"/>
    <col min="5659" max="5659" width="15.21875" style="20" customWidth="1"/>
    <col min="5660" max="5660" width="21.44140625" style="20" customWidth="1"/>
    <col min="5661" max="5676" width="9.6640625" style="20"/>
    <col min="5677" max="5678" width="13.44140625" style="20" customWidth="1"/>
    <col min="5679" max="5679" width="9.6640625" style="20"/>
    <col min="5680" max="5680" width="13.88671875" style="20" customWidth="1"/>
    <col min="5681" max="5681" width="10.6640625" style="20" customWidth="1"/>
    <col min="5682" max="5682" width="17.33203125" style="20" customWidth="1"/>
    <col min="5683" max="5684" width="12.6640625" style="20" customWidth="1"/>
    <col min="5685" max="5685" width="11.21875" style="20" customWidth="1"/>
    <col min="5686" max="5686" width="18.33203125" style="20" customWidth="1"/>
    <col min="5687" max="5687" width="12.88671875" style="20" customWidth="1"/>
    <col min="5688" max="5689" width="13.21875" style="20" customWidth="1"/>
    <col min="5690" max="5690" width="10.88671875" style="20" customWidth="1"/>
    <col min="5691" max="5691" width="11.109375" style="20" customWidth="1"/>
    <col min="5692" max="5692" width="15.21875" style="20" customWidth="1"/>
    <col min="5693" max="5693" width="9.6640625" style="20"/>
    <col min="5694" max="5694" width="11" style="20" customWidth="1"/>
    <col min="5695" max="5695" width="10.77734375" style="20" customWidth="1"/>
    <col min="5696" max="5696" width="11.44140625" style="20" customWidth="1"/>
    <col min="5697" max="5697" width="4" style="20" customWidth="1"/>
    <col min="5698" max="5888" width="9.6640625" style="20"/>
    <col min="5889" max="5889" width="6.44140625" style="20" customWidth="1"/>
    <col min="5890" max="5890" width="13.88671875" style="20" customWidth="1"/>
    <col min="5891" max="5891" width="14.33203125" style="20" customWidth="1"/>
    <col min="5892" max="5908" width="9.6640625" style="20"/>
    <col min="5909" max="5909" width="12" style="20" customWidth="1"/>
    <col min="5910" max="5910" width="12.77734375" style="20" customWidth="1"/>
    <col min="5911" max="5911" width="11.109375" style="20" customWidth="1"/>
    <col min="5912" max="5912" width="12" style="20" customWidth="1"/>
    <col min="5913" max="5913" width="9.6640625" style="20"/>
    <col min="5914" max="5914" width="15.33203125" style="20" customWidth="1"/>
    <col min="5915" max="5915" width="15.21875" style="20" customWidth="1"/>
    <col min="5916" max="5916" width="21.44140625" style="20" customWidth="1"/>
    <col min="5917" max="5932" width="9.6640625" style="20"/>
    <col min="5933" max="5934" width="13.44140625" style="20" customWidth="1"/>
    <col min="5935" max="5935" width="9.6640625" style="20"/>
    <col min="5936" max="5936" width="13.88671875" style="20" customWidth="1"/>
    <col min="5937" max="5937" width="10.6640625" style="20" customWidth="1"/>
    <col min="5938" max="5938" width="17.33203125" style="20" customWidth="1"/>
    <col min="5939" max="5940" width="12.6640625" style="20" customWidth="1"/>
    <col min="5941" max="5941" width="11.21875" style="20" customWidth="1"/>
    <col min="5942" max="5942" width="18.33203125" style="20" customWidth="1"/>
    <col min="5943" max="5943" width="12.88671875" style="20" customWidth="1"/>
    <col min="5944" max="5945" width="13.21875" style="20" customWidth="1"/>
    <col min="5946" max="5946" width="10.88671875" style="20" customWidth="1"/>
    <col min="5947" max="5947" width="11.109375" style="20" customWidth="1"/>
    <col min="5948" max="5948" width="15.21875" style="20" customWidth="1"/>
    <col min="5949" max="5949" width="9.6640625" style="20"/>
    <col min="5950" max="5950" width="11" style="20" customWidth="1"/>
    <col min="5951" max="5951" width="10.77734375" style="20" customWidth="1"/>
    <col min="5952" max="5952" width="11.44140625" style="20" customWidth="1"/>
    <col min="5953" max="5953" width="4" style="20" customWidth="1"/>
    <col min="5954" max="6144" width="9.6640625" style="20"/>
    <col min="6145" max="6145" width="6.44140625" style="20" customWidth="1"/>
    <col min="6146" max="6146" width="13.88671875" style="20" customWidth="1"/>
    <col min="6147" max="6147" width="14.33203125" style="20" customWidth="1"/>
    <col min="6148" max="6164" width="9.6640625" style="20"/>
    <col min="6165" max="6165" width="12" style="20" customWidth="1"/>
    <col min="6166" max="6166" width="12.77734375" style="20" customWidth="1"/>
    <col min="6167" max="6167" width="11.109375" style="20" customWidth="1"/>
    <col min="6168" max="6168" width="12" style="20" customWidth="1"/>
    <col min="6169" max="6169" width="9.6640625" style="20"/>
    <col min="6170" max="6170" width="15.33203125" style="20" customWidth="1"/>
    <col min="6171" max="6171" width="15.21875" style="20" customWidth="1"/>
    <col min="6172" max="6172" width="21.44140625" style="20" customWidth="1"/>
    <col min="6173" max="6188" width="9.6640625" style="20"/>
    <col min="6189" max="6190" width="13.44140625" style="20" customWidth="1"/>
    <col min="6191" max="6191" width="9.6640625" style="20"/>
    <col min="6192" max="6192" width="13.88671875" style="20" customWidth="1"/>
    <col min="6193" max="6193" width="10.6640625" style="20" customWidth="1"/>
    <col min="6194" max="6194" width="17.33203125" style="20" customWidth="1"/>
    <col min="6195" max="6196" width="12.6640625" style="20" customWidth="1"/>
    <col min="6197" max="6197" width="11.21875" style="20" customWidth="1"/>
    <col min="6198" max="6198" width="18.33203125" style="20" customWidth="1"/>
    <col min="6199" max="6199" width="12.88671875" style="20" customWidth="1"/>
    <col min="6200" max="6201" width="13.21875" style="20" customWidth="1"/>
    <col min="6202" max="6202" width="10.88671875" style="20" customWidth="1"/>
    <col min="6203" max="6203" width="11.109375" style="20" customWidth="1"/>
    <col min="6204" max="6204" width="15.21875" style="20" customWidth="1"/>
    <col min="6205" max="6205" width="9.6640625" style="20"/>
    <col min="6206" max="6206" width="11" style="20" customWidth="1"/>
    <col min="6207" max="6207" width="10.77734375" style="20" customWidth="1"/>
    <col min="6208" max="6208" width="11.44140625" style="20" customWidth="1"/>
    <col min="6209" max="6209" width="4" style="20" customWidth="1"/>
    <col min="6210" max="6400" width="9.6640625" style="20"/>
    <col min="6401" max="6401" width="6.44140625" style="20" customWidth="1"/>
    <col min="6402" max="6402" width="13.88671875" style="20" customWidth="1"/>
    <col min="6403" max="6403" width="14.33203125" style="20" customWidth="1"/>
    <col min="6404" max="6420" width="9.6640625" style="20"/>
    <col min="6421" max="6421" width="12" style="20" customWidth="1"/>
    <col min="6422" max="6422" width="12.77734375" style="20" customWidth="1"/>
    <col min="6423" max="6423" width="11.109375" style="20" customWidth="1"/>
    <col min="6424" max="6424" width="12" style="20" customWidth="1"/>
    <col min="6425" max="6425" width="9.6640625" style="20"/>
    <col min="6426" max="6426" width="15.33203125" style="20" customWidth="1"/>
    <col min="6427" max="6427" width="15.21875" style="20" customWidth="1"/>
    <col min="6428" max="6428" width="21.44140625" style="20" customWidth="1"/>
    <col min="6429" max="6444" width="9.6640625" style="20"/>
    <col min="6445" max="6446" width="13.44140625" style="20" customWidth="1"/>
    <col min="6447" max="6447" width="9.6640625" style="20"/>
    <col min="6448" max="6448" width="13.88671875" style="20" customWidth="1"/>
    <col min="6449" max="6449" width="10.6640625" style="20" customWidth="1"/>
    <col min="6450" max="6450" width="17.33203125" style="20" customWidth="1"/>
    <col min="6451" max="6452" width="12.6640625" style="20" customWidth="1"/>
    <col min="6453" max="6453" width="11.21875" style="20" customWidth="1"/>
    <col min="6454" max="6454" width="18.33203125" style="20" customWidth="1"/>
    <col min="6455" max="6455" width="12.88671875" style="20" customWidth="1"/>
    <col min="6456" max="6457" width="13.21875" style="20" customWidth="1"/>
    <col min="6458" max="6458" width="10.88671875" style="20" customWidth="1"/>
    <col min="6459" max="6459" width="11.109375" style="20" customWidth="1"/>
    <col min="6460" max="6460" width="15.21875" style="20" customWidth="1"/>
    <col min="6461" max="6461" width="9.6640625" style="20"/>
    <col min="6462" max="6462" width="11" style="20" customWidth="1"/>
    <col min="6463" max="6463" width="10.77734375" style="20" customWidth="1"/>
    <col min="6464" max="6464" width="11.44140625" style="20" customWidth="1"/>
    <col min="6465" max="6465" width="4" style="20" customWidth="1"/>
    <col min="6466" max="6656" width="9.6640625" style="20"/>
    <col min="6657" max="6657" width="6.44140625" style="20" customWidth="1"/>
    <col min="6658" max="6658" width="13.88671875" style="20" customWidth="1"/>
    <col min="6659" max="6659" width="14.33203125" style="20" customWidth="1"/>
    <col min="6660" max="6676" width="9.6640625" style="20"/>
    <col min="6677" max="6677" width="12" style="20" customWidth="1"/>
    <col min="6678" max="6678" width="12.77734375" style="20" customWidth="1"/>
    <col min="6679" max="6679" width="11.109375" style="20" customWidth="1"/>
    <col min="6680" max="6680" width="12" style="20" customWidth="1"/>
    <col min="6681" max="6681" width="9.6640625" style="20"/>
    <col min="6682" max="6682" width="15.33203125" style="20" customWidth="1"/>
    <col min="6683" max="6683" width="15.21875" style="20" customWidth="1"/>
    <col min="6684" max="6684" width="21.44140625" style="20" customWidth="1"/>
    <col min="6685" max="6700" width="9.6640625" style="20"/>
    <col min="6701" max="6702" width="13.44140625" style="20" customWidth="1"/>
    <col min="6703" max="6703" width="9.6640625" style="20"/>
    <col min="6704" max="6704" width="13.88671875" style="20" customWidth="1"/>
    <col min="6705" max="6705" width="10.6640625" style="20" customWidth="1"/>
    <col min="6706" max="6706" width="17.33203125" style="20" customWidth="1"/>
    <col min="6707" max="6708" width="12.6640625" style="20" customWidth="1"/>
    <col min="6709" max="6709" width="11.21875" style="20" customWidth="1"/>
    <col min="6710" max="6710" width="18.33203125" style="20" customWidth="1"/>
    <col min="6711" max="6711" width="12.88671875" style="20" customWidth="1"/>
    <col min="6712" max="6713" width="13.21875" style="20" customWidth="1"/>
    <col min="6714" max="6714" width="10.88671875" style="20" customWidth="1"/>
    <col min="6715" max="6715" width="11.109375" style="20" customWidth="1"/>
    <col min="6716" max="6716" width="15.21875" style="20" customWidth="1"/>
    <col min="6717" max="6717" width="9.6640625" style="20"/>
    <col min="6718" max="6718" width="11" style="20" customWidth="1"/>
    <col min="6719" max="6719" width="10.77734375" style="20" customWidth="1"/>
    <col min="6720" max="6720" width="11.44140625" style="20" customWidth="1"/>
    <col min="6721" max="6721" width="4" style="20" customWidth="1"/>
    <col min="6722" max="6912" width="9.6640625" style="20"/>
    <col min="6913" max="6913" width="6.44140625" style="20" customWidth="1"/>
    <col min="6914" max="6914" width="13.88671875" style="20" customWidth="1"/>
    <col min="6915" max="6915" width="14.33203125" style="20" customWidth="1"/>
    <col min="6916" max="6932" width="9.6640625" style="20"/>
    <col min="6933" max="6933" width="12" style="20" customWidth="1"/>
    <col min="6934" max="6934" width="12.77734375" style="20" customWidth="1"/>
    <col min="6935" max="6935" width="11.109375" style="20" customWidth="1"/>
    <col min="6936" max="6936" width="12" style="20" customWidth="1"/>
    <col min="6937" max="6937" width="9.6640625" style="20"/>
    <col min="6938" max="6938" width="15.33203125" style="20" customWidth="1"/>
    <col min="6939" max="6939" width="15.21875" style="20" customWidth="1"/>
    <col min="6940" max="6940" width="21.44140625" style="20" customWidth="1"/>
    <col min="6941" max="6956" width="9.6640625" style="20"/>
    <col min="6957" max="6958" width="13.44140625" style="20" customWidth="1"/>
    <col min="6959" max="6959" width="9.6640625" style="20"/>
    <col min="6960" max="6960" width="13.88671875" style="20" customWidth="1"/>
    <col min="6961" max="6961" width="10.6640625" style="20" customWidth="1"/>
    <col min="6962" max="6962" width="17.33203125" style="20" customWidth="1"/>
    <col min="6963" max="6964" width="12.6640625" style="20" customWidth="1"/>
    <col min="6965" max="6965" width="11.21875" style="20" customWidth="1"/>
    <col min="6966" max="6966" width="18.33203125" style="20" customWidth="1"/>
    <col min="6967" max="6967" width="12.88671875" style="20" customWidth="1"/>
    <col min="6968" max="6969" width="13.21875" style="20" customWidth="1"/>
    <col min="6970" max="6970" width="10.88671875" style="20" customWidth="1"/>
    <col min="6971" max="6971" width="11.109375" style="20" customWidth="1"/>
    <col min="6972" max="6972" width="15.21875" style="20" customWidth="1"/>
    <col min="6973" max="6973" width="9.6640625" style="20"/>
    <col min="6974" max="6974" width="11" style="20" customWidth="1"/>
    <col min="6975" max="6975" width="10.77734375" style="20" customWidth="1"/>
    <col min="6976" max="6976" width="11.44140625" style="20" customWidth="1"/>
    <col min="6977" max="6977" width="4" style="20" customWidth="1"/>
    <col min="6978" max="7168" width="9.6640625" style="20"/>
    <col min="7169" max="7169" width="6.44140625" style="20" customWidth="1"/>
    <col min="7170" max="7170" width="13.88671875" style="20" customWidth="1"/>
    <col min="7171" max="7171" width="14.33203125" style="20" customWidth="1"/>
    <col min="7172" max="7188" width="9.6640625" style="20"/>
    <col min="7189" max="7189" width="12" style="20" customWidth="1"/>
    <col min="7190" max="7190" width="12.77734375" style="20" customWidth="1"/>
    <col min="7191" max="7191" width="11.109375" style="20" customWidth="1"/>
    <col min="7192" max="7192" width="12" style="20" customWidth="1"/>
    <col min="7193" max="7193" width="9.6640625" style="20"/>
    <col min="7194" max="7194" width="15.33203125" style="20" customWidth="1"/>
    <col min="7195" max="7195" width="15.21875" style="20" customWidth="1"/>
    <col min="7196" max="7196" width="21.44140625" style="20" customWidth="1"/>
    <col min="7197" max="7212" width="9.6640625" style="20"/>
    <col min="7213" max="7214" width="13.44140625" style="20" customWidth="1"/>
    <col min="7215" max="7215" width="9.6640625" style="20"/>
    <col min="7216" max="7216" width="13.88671875" style="20" customWidth="1"/>
    <col min="7217" max="7217" width="10.6640625" style="20" customWidth="1"/>
    <col min="7218" max="7218" width="17.33203125" style="20" customWidth="1"/>
    <col min="7219" max="7220" width="12.6640625" style="20" customWidth="1"/>
    <col min="7221" max="7221" width="11.21875" style="20" customWidth="1"/>
    <col min="7222" max="7222" width="18.33203125" style="20" customWidth="1"/>
    <col min="7223" max="7223" width="12.88671875" style="20" customWidth="1"/>
    <col min="7224" max="7225" width="13.21875" style="20" customWidth="1"/>
    <col min="7226" max="7226" width="10.88671875" style="20" customWidth="1"/>
    <col min="7227" max="7227" width="11.109375" style="20" customWidth="1"/>
    <col min="7228" max="7228" width="15.21875" style="20" customWidth="1"/>
    <col min="7229" max="7229" width="9.6640625" style="20"/>
    <col min="7230" max="7230" width="11" style="20" customWidth="1"/>
    <col min="7231" max="7231" width="10.77734375" style="20" customWidth="1"/>
    <col min="7232" max="7232" width="11.44140625" style="20" customWidth="1"/>
    <col min="7233" max="7233" width="4" style="20" customWidth="1"/>
    <col min="7234" max="7424" width="9.6640625" style="20"/>
    <col min="7425" max="7425" width="6.44140625" style="20" customWidth="1"/>
    <col min="7426" max="7426" width="13.88671875" style="20" customWidth="1"/>
    <col min="7427" max="7427" width="14.33203125" style="20" customWidth="1"/>
    <col min="7428" max="7444" width="9.6640625" style="20"/>
    <col min="7445" max="7445" width="12" style="20" customWidth="1"/>
    <col min="7446" max="7446" width="12.77734375" style="20" customWidth="1"/>
    <col min="7447" max="7447" width="11.109375" style="20" customWidth="1"/>
    <col min="7448" max="7448" width="12" style="20" customWidth="1"/>
    <col min="7449" max="7449" width="9.6640625" style="20"/>
    <col min="7450" max="7450" width="15.33203125" style="20" customWidth="1"/>
    <col min="7451" max="7451" width="15.21875" style="20" customWidth="1"/>
    <col min="7452" max="7452" width="21.44140625" style="20" customWidth="1"/>
    <col min="7453" max="7468" width="9.6640625" style="20"/>
    <col min="7469" max="7470" width="13.44140625" style="20" customWidth="1"/>
    <col min="7471" max="7471" width="9.6640625" style="20"/>
    <col min="7472" max="7472" width="13.88671875" style="20" customWidth="1"/>
    <col min="7473" max="7473" width="10.6640625" style="20" customWidth="1"/>
    <col min="7474" max="7474" width="17.33203125" style="20" customWidth="1"/>
    <col min="7475" max="7476" width="12.6640625" style="20" customWidth="1"/>
    <col min="7477" max="7477" width="11.21875" style="20" customWidth="1"/>
    <col min="7478" max="7478" width="18.33203125" style="20" customWidth="1"/>
    <col min="7479" max="7479" width="12.88671875" style="20" customWidth="1"/>
    <col min="7480" max="7481" width="13.21875" style="20" customWidth="1"/>
    <col min="7482" max="7482" width="10.88671875" style="20" customWidth="1"/>
    <col min="7483" max="7483" width="11.109375" style="20" customWidth="1"/>
    <col min="7484" max="7484" width="15.21875" style="20" customWidth="1"/>
    <col min="7485" max="7485" width="9.6640625" style="20"/>
    <col min="7486" max="7486" width="11" style="20" customWidth="1"/>
    <col min="7487" max="7487" width="10.77734375" style="20" customWidth="1"/>
    <col min="7488" max="7488" width="11.44140625" style="20" customWidth="1"/>
    <col min="7489" max="7489" width="4" style="20" customWidth="1"/>
    <col min="7490" max="7680" width="9.6640625" style="20"/>
    <col min="7681" max="7681" width="6.44140625" style="20" customWidth="1"/>
    <col min="7682" max="7682" width="13.88671875" style="20" customWidth="1"/>
    <col min="7683" max="7683" width="14.33203125" style="20" customWidth="1"/>
    <col min="7684" max="7700" width="9.6640625" style="20"/>
    <col min="7701" max="7701" width="12" style="20" customWidth="1"/>
    <col min="7702" max="7702" width="12.77734375" style="20" customWidth="1"/>
    <col min="7703" max="7703" width="11.109375" style="20" customWidth="1"/>
    <col min="7704" max="7704" width="12" style="20" customWidth="1"/>
    <col min="7705" max="7705" width="9.6640625" style="20"/>
    <col min="7706" max="7706" width="15.33203125" style="20" customWidth="1"/>
    <col min="7707" max="7707" width="15.21875" style="20" customWidth="1"/>
    <col min="7708" max="7708" width="21.44140625" style="20" customWidth="1"/>
    <col min="7709" max="7724" width="9.6640625" style="20"/>
    <col min="7725" max="7726" width="13.44140625" style="20" customWidth="1"/>
    <col min="7727" max="7727" width="9.6640625" style="20"/>
    <col min="7728" max="7728" width="13.88671875" style="20" customWidth="1"/>
    <col min="7729" max="7729" width="10.6640625" style="20" customWidth="1"/>
    <col min="7730" max="7730" width="17.33203125" style="20" customWidth="1"/>
    <col min="7731" max="7732" width="12.6640625" style="20" customWidth="1"/>
    <col min="7733" max="7733" width="11.21875" style="20" customWidth="1"/>
    <col min="7734" max="7734" width="18.33203125" style="20" customWidth="1"/>
    <col min="7735" max="7735" width="12.88671875" style="20" customWidth="1"/>
    <col min="7736" max="7737" width="13.21875" style="20" customWidth="1"/>
    <col min="7738" max="7738" width="10.88671875" style="20" customWidth="1"/>
    <col min="7739" max="7739" width="11.109375" style="20" customWidth="1"/>
    <col min="7740" max="7740" width="15.21875" style="20" customWidth="1"/>
    <col min="7741" max="7741" width="9.6640625" style="20"/>
    <col min="7742" max="7742" width="11" style="20" customWidth="1"/>
    <col min="7743" max="7743" width="10.77734375" style="20" customWidth="1"/>
    <col min="7744" max="7744" width="11.44140625" style="20" customWidth="1"/>
    <col min="7745" max="7745" width="4" style="20" customWidth="1"/>
    <col min="7746" max="7936" width="9.6640625" style="20"/>
    <col min="7937" max="7937" width="6.44140625" style="20" customWidth="1"/>
    <col min="7938" max="7938" width="13.88671875" style="20" customWidth="1"/>
    <col min="7939" max="7939" width="14.33203125" style="20" customWidth="1"/>
    <col min="7940" max="7956" width="9.6640625" style="20"/>
    <col min="7957" max="7957" width="12" style="20" customWidth="1"/>
    <col min="7958" max="7958" width="12.77734375" style="20" customWidth="1"/>
    <col min="7959" max="7959" width="11.109375" style="20" customWidth="1"/>
    <col min="7960" max="7960" width="12" style="20" customWidth="1"/>
    <col min="7961" max="7961" width="9.6640625" style="20"/>
    <col min="7962" max="7962" width="15.33203125" style="20" customWidth="1"/>
    <col min="7963" max="7963" width="15.21875" style="20" customWidth="1"/>
    <col min="7964" max="7964" width="21.44140625" style="20" customWidth="1"/>
    <col min="7965" max="7980" width="9.6640625" style="20"/>
    <col min="7981" max="7982" width="13.44140625" style="20" customWidth="1"/>
    <col min="7983" max="7983" width="9.6640625" style="20"/>
    <col min="7984" max="7984" width="13.88671875" style="20" customWidth="1"/>
    <col min="7985" max="7985" width="10.6640625" style="20" customWidth="1"/>
    <col min="7986" max="7986" width="17.33203125" style="20" customWidth="1"/>
    <col min="7987" max="7988" width="12.6640625" style="20" customWidth="1"/>
    <col min="7989" max="7989" width="11.21875" style="20" customWidth="1"/>
    <col min="7990" max="7990" width="18.33203125" style="20" customWidth="1"/>
    <col min="7991" max="7991" width="12.88671875" style="20" customWidth="1"/>
    <col min="7992" max="7993" width="13.21875" style="20" customWidth="1"/>
    <col min="7994" max="7994" width="10.88671875" style="20" customWidth="1"/>
    <col min="7995" max="7995" width="11.109375" style="20" customWidth="1"/>
    <col min="7996" max="7996" width="15.21875" style="20" customWidth="1"/>
    <col min="7997" max="7997" width="9.6640625" style="20"/>
    <col min="7998" max="7998" width="11" style="20" customWidth="1"/>
    <col min="7999" max="7999" width="10.77734375" style="20" customWidth="1"/>
    <col min="8000" max="8000" width="11.44140625" style="20" customWidth="1"/>
    <col min="8001" max="8001" width="4" style="20" customWidth="1"/>
    <col min="8002" max="8192" width="9.6640625" style="20"/>
    <col min="8193" max="8193" width="6.44140625" style="20" customWidth="1"/>
    <col min="8194" max="8194" width="13.88671875" style="20" customWidth="1"/>
    <col min="8195" max="8195" width="14.33203125" style="20" customWidth="1"/>
    <col min="8196" max="8212" width="9.6640625" style="20"/>
    <col min="8213" max="8213" width="12" style="20" customWidth="1"/>
    <col min="8214" max="8214" width="12.77734375" style="20" customWidth="1"/>
    <col min="8215" max="8215" width="11.109375" style="20" customWidth="1"/>
    <col min="8216" max="8216" width="12" style="20" customWidth="1"/>
    <col min="8217" max="8217" width="9.6640625" style="20"/>
    <col min="8218" max="8218" width="15.33203125" style="20" customWidth="1"/>
    <col min="8219" max="8219" width="15.21875" style="20" customWidth="1"/>
    <col min="8220" max="8220" width="21.44140625" style="20" customWidth="1"/>
    <col min="8221" max="8236" width="9.6640625" style="20"/>
    <col min="8237" max="8238" width="13.44140625" style="20" customWidth="1"/>
    <col min="8239" max="8239" width="9.6640625" style="20"/>
    <col min="8240" max="8240" width="13.88671875" style="20" customWidth="1"/>
    <col min="8241" max="8241" width="10.6640625" style="20" customWidth="1"/>
    <col min="8242" max="8242" width="17.33203125" style="20" customWidth="1"/>
    <col min="8243" max="8244" width="12.6640625" style="20" customWidth="1"/>
    <col min="8245" max="8245" width="11.21875" style="20" customWidth="1"/>
    <col min="8246" max="8246" width="18.33203125" style="20" customWidth="1"/>
    <col min="8247" max="8247" width="12.88671875" style="20" customWidth="1"/>
    <col min="8248" max="8249" width="13.21875" style="20" customWidth="1"/>
    <col min="8250" max="8250" width="10.88671875" style="20" customWidth="1"/>
    <col min="8251" max="8251" width="11.109375" style="20" customWidth="1"/>
    <col min="8252" max="8252" width="15.21875" style="20" customWidth="1"/>
    <col min="8253" max="8253" width="9.6640625" style="20"/>
    <col min="8254" max="8254" width="11" style="20" customWidth="1"/>
    <col min="8255" max="8255" width="10.77734375" style="20" customWidth="1"/>
    <col min="8256" max="8256" width="11.44140625" style="20" customWidth="1"/>
    <col min="8257" max="8257" width="4" style="20" customWidth="1"/>
    <col min="8258" max="8448" width="9.6640625" style="20"/>
    <col min="8449" max="8449" width="6.44140625" style="20" customWidth="1"/>
    <col min="8450" max="8450" width="13.88671875" style="20" customWidth="1"/>
    <col min="8451" max="8451" width="14.33203125" style="20" customWidth="1"/>
    <col min="8452" max="8468" width="9.6640625" style="20"/>
    <col min="8469" max="8469" width="12" style="20" customWidth="1"/>
    <col min="8470" max="8470" width="12.77734375" style="20" customWidth="1"/>
    <col min="8471" max="8471" width="11.109375" style="20" customWidth="1"/>
    <col min="8472" max="8472" width="12" style="20" customWidth="1"/>
    <col min="8473" max="8473" width="9.6640625" style="20"/>
    <col min="8474" max="8474" width="15.33203125" style="20" customWidth="1"/>
    <col min="8475" max="8475" width="15.21875" style="20" customWidth="1"/>
    <col min="8476" max="8476" width="21.44140625" style="20" customWidth="1"/>
    <col min="8477" max="8492" width="9.6640625" style="20"/>
    <col min="8493" max="8494" width="13.44140625" style="20" customWidth="1"/>
    <col min="8495" max="8495" width="9.6640625" style="20"/>
    <col min="8496" max="8496" width="13.88671875" style="20" customWidth="1"/>
    <col min="8497" max="8497" width="10.6640625" style="20" customWidth="1"/>
    <col min="8498" max="8498" width="17.33203125" style="20" customWidth="1"/>
    <col min="8499" max="8500" width="12.6640625" style="20" customWidth="1"/>
    <col min="8501" max="8501" width="11.21875" style="20" customWidth="1"/>
    <col min="8502" max="8502" width="18.33203125" style="20" customWidth="1"/>
    <col min="8503" max="8503" width="12.88671875" style="20" customWidth="1"/>
    <col min="8504" max="8505" width="13.21875" style="20" customWidth="1"/>
    <col min="8506" max="8506" width="10.88671875" style="20" customWidth="1"/>
    <col min="8507" max="8507" width="11.109375" style="20" customWidth="1"/>
    <col min="8508" max="8508" width="15.21875" style="20" customWidth="1"/>
    <col min="8509" max="8509" width="9.6640625" style="20"/>
    <col min="8510" max="8510" width="11" style="20" customWidth="1"/>
    <col min="8511" max="8511" width="10.77734375" style="20" customWidth="1"/>
    <col min="8512" max="8512" width="11.44140625" style="20" customWidth="1"/>
    <col min="8513" max="8513" width="4" style="20" customWidth="1"/>
    <col min="8514" max="8704" width="9.6640625" style="20"/>
    <col min="8705" max="8705" width="6.44140625" style="20" customWidth="1"/>
    <col min="8706" max="8706" width="13.88671875" style="20" customWidth="1"/>
    <col min="8707" max="8707" width="14.33203125" style="20" customWidth="1"/>
    <col min="8708" max="8724" width="9.6640625" style="20"/>
    <col min="8725" max="8725" width="12" style="20" customWidth="1"/>
    <col min="8726" max="8726" width="12.77734375" style="20" customWidth="1"/>
    <col min="8727" max="8727" width="11.109375" style="20" customWidth="1"/>
    <col min="8728" max="8728" width="12" style="20" customWidth="1"/>
    <col min="8729" max="8729" width="9.6640625" style="20"/>
    <col min="8730" max="8730" width="15.33203125" style="20" customWidth="1"/>
    <col min="8731" max="8731" width="15.21875" style="20" customWidth="1"/>
    <col min="8732" max="8732" width="21.44140625" style="20" customWidth="1"/>
    <col min="8733" max="8748" width="9.6640625" style="20"/>
    <col min="8749" max="8750" width="13.44140625" style="20" customWidth="1"/>
    <col min="8751" max="8751" width="9.6640625" style="20"/>
    <col min="8752" max="8752" width="13.88671875" style="20" customWidth="1"/>
    <col min="8753" max="8753" width="10.6640625" style="20" customWidth="1"/>
    <col min="8754" max="8754" width="17.33203125" style="20" customWidth="1"/>
    <col min="8755" max="8756" width="12.6640625" style="20" customWidth="1"/>
    <col min="8757" max="8757" width="11.21875" style="20" customWidth="1"/>
    <col min="8758" max="8758" width="18.33203125" style="20" customWidth="1"/>
    <col min="8759" max="8759" width="12.88671875" style="20" customWidth="1"/>
    <col min="8760" max="8761" width="13.21875" style="20" customWidth="1"/>
    <col min="8762" max="8762" width="10.88671875" style="20" customWidth="1"/>
    <col min="8763" max="8763" width="11.109375" style="20" customWidth="1"/>
    <col min="8764" max="8764" width="15.21875" style="20" customWidth="1"/>
    <col min="8765" max="8765" width="9.6640625" style="20"/>
    <col min="8766" max="8766" width="11" style="20" customWidth="1"/>
    <col min="8767" max="8767" width="10.77734375" style="20" customWidth="1"/>
    <col min="8768" max="8768" width="11.44140625" style="20" customWidth="1"/>
    <col min="8769" max="8769" width="4" style="20" customWidth="1"/>
    <col min="8770" max="8960" width="9.6640625" style="20"/>
    <col min="8961" max="8961" width="6.44140625" style="20" customWidth="1"/>
    <col min="8962" max="8962" width="13.88671875" style="20" customWidth="1"/>
    <col min="8963" max="8963" width="14.33203125" style="20" customWidth="1"/>
    <col min="8964" max="8980" width="9.6640625" style="20"/>
    <col min="8981" max="8981" width="12" style="20" customWidth="1"/>
    <col min="8982" max="8982" width="12.77734375" style="20" customWidth="1"/>
    <col min="8983" max="8983" width="11.109375" style="20" customWidth="1"/>
    <col min="8984" max="8984" width="12" style="20" customWidth="1"/>
    <col min="8985" max="8985" width="9.6640625" style="20"/>
    <col min="8986" max="8986" width="15.33203125" style="20" customWidth="1"/>
    <col min="8987" max="8987" width="15.21875" style="20" customWidth="1"/>
    <col min="8988" max="8988" width="21.44140625" style="20" customWidth="1"/>
    <col min="8989" max="9004" width="9.6640625" style="20"/>
    <col min="9005" max="9006" width="13.44140625" style="20" customWidth="1"/>
    <col min="9007" max="9007" width="9.6640625" style="20"/>
    <col min="9008" max="9008" width="13.88671875" style="20" customWidth="1"/>
    <col min="9009" max="9009" width="10.6640625" style="20" customWidth="1"/>
    <col min="9010" max="9010" width="17.33203125" style="20" customWidth="1"/>
    <col min="9011" max="9012" width="12.6640625" style="20" customWidth="1"/>
    <col min="9013" max="9013" width="11.21875" style="20" customWidth="1"/>
    <col min="9014" max="9014" width="18.33203125" style="20" customWidth="1"/>
    <col min="9015" max="9015" width="12.88671875" style="20" customWidth="1"/>
    <col min="9016" max="9017" width="13.21875" style="20" customWidth="1"/>
    <col min="9018" max="9018" width="10.88671875" style="20" customWidth="1"/>
    <col min="9019" max="9019" width="11.109375" style="20" customWidth="1"/>
    <col min="9020" max="9020" width="15.21875" style="20" customWidth="1"/>
    <col min="9021" max="9021" width="9.6640625" style="20"/>
    <col min="9022" max="9022" width="11" style="20" customWidth="1"/>
    <col min="9023" max="9023" width="10.77734375" style="20" customWidth="1"/>
    <col min="9024" max="9024" width="11.44140625" style="20" customWidth="1"/>
    <col min="9025" max="9025" width="4" style="20" customWidth="1"/>
    <col min="9026" max="9216" width="9.6640625" style="20"/>
    <col min="9217" max="9217" width="6.44140625" style="20" customWidth="1"/>
    <col min="9218" max="9218" width="13.88671875" style="20" customWidth="1"/>
    <col min="9219" max="9219" width="14.33203125" style="20" customWidth="1"/>
    <col min="9220" max="9236" width="9.6640625" style="20"/>
    <col min="9237" max="9237" width="12" style="20" customWidth="1"/>
    <col min="9238" max="9238" width="12.77734375" style="20" customWidth="1"/>
    <col min="9239" max="9239" width="11.109375" style="20" customWidth="1"/>
    <col min="9240" max="9240" width="12" style="20" customWidth="1"/>
    <col min="9241" max="9241" width="9.6640625" style="20"/>
    <col min="9242" max="9242" width="15.33203125" style="20" customWidth="1"/>
    <col min="9243" max="9243" width="15.21875" style="20" customWidth="1"/>
    <col min="9244" max="9244" width="21.44140625" style="20" customWidth="1"/>
    <col min="9245" max="9260" width="9.6640625" style="20"/>
    <col min="9261" max="9262" width="13.44140625" style="20" customWidth="1"/>
    <col min="9263" max="9263" width="9.6640625" style="20"/>
    <col min="9264" max="9264" width="13.88671875" style="20" customWidth="1"/>
    <col min="9265" max="9265" width="10.6640625" style="20" customWidth="1"/>
    <col min="9266" max="9266" width="17.33203125" style="20" customWidth="1"/>
    <col min="9267" max="9268" width="12.6640625" style="20" customWidth="1"/>
    <col min="9269" max="9269" width="11.21875" style="20" customWidth="1"/>
    <col min="9270" max="9270" width="18.33203125" style="20" customWidth="1"/>
    <col min="9271" max="9271" width="12.88671875" style="20" customWidth="1"/>
    <col min="9272" max="9273" width="13.21875" style="20" customWidth="1"/>
    <col min="9274" max="9274" width="10.88671875" style="20" customWidth="1"/>
    <col min="9275" max="9275" width="11.109375" style="20" customWidth="1"/>
    <col min="9276" max="9276" width="15.21875" style="20" customWidth="1"/>
    <col min="9277" max="9277" width="9.6640625" style="20"/>
    <col min="9278" max="9278" width="11" style="20" customWidth="1"/>
    <col min="9279" max="9279" width="10.77734375" style="20" customWidth="1"/>
    <col min="9280" max="9280" width="11.44140625" style="20" customWidth="1"/>
    <col min="9281" max="9281" width="4" style="20" customWidth="1"/>
    <col min="9282" max="9472" width="9.6640625" style="20"/>
    <col min="9473" max="9473" width="6.44140625" style="20" customWidth="1"/>
    <col min="9474" max="9474" width="13.88671875" style="20" customWidth="1"/>
    <col min="9475" max="9475" width="14.33203125" style="20" customWidth="1"/>
    <col min="9476" max="9492" width="9.6640625" style="20"/>
    <col min="9493" max="9493" width="12" style="20" customWidth="1"/>
    <col min="9494" max="9494" width="12.77734375" style="20" customWidth="1"/>
    <col min="9495" max="9495" width="11.109375" style="20" customWidth="1"/>
    <col min="9496" max="9496" width="12" style="20" customWidth="1"/>
    <col min="9497" max="9497" width="9.6640625" style="20"/>
    <col min="9498" max="9498" width="15.33203125" style="20" customWidth="1"/>
    <col min="9499" max="9499" width="15.21875" style="20" customWidth="1"/>
    <col min="9500" max="9500" width="21.44140625" style="20" customWidth="1"/>
    <col min="9501" max="9516" width="9.6640625" style="20"/>
    <col min="9517" max="9518" width="13.44140625" style="20" customWidth="1"/>
    <col min="9519" max="9519" width="9.6640625" style="20"/>
    <col min="9520" max="9520" width="13.88671875" style="20" customWidth="1"/>
    <col min="9521" max="9521" width="10.6640625" style="20" customWidth="1"/>
    <col min="9522" max="9522" width="17.33203125" style="20" customWidth="1"/>
    <col min="9523" max="9524" width="12.6640625" style="20" customWidth="1"/>
    <col min="9525" max="9525" width="11.21875" style="20" customWidth="1"/>
    <col min="9526" max="9526" width="18.33203125" style="20" customWidth="1"/>
    <col min="9527" max="9527" width="12.88671875" style="20" customWidth="1"/>
    <col min="9528" max="9529" width="13.21875" style="20" customWidth="1"/>
    <col min="9530" max="9530" width="10.88671875" style="20" customWidth="1"/>
    <col min="9531" max="9531" width="11.109375" style="20" customWidth="1"/>
    <col min="9532" max="9532" width="15.21875" style="20" customWidth="1"/>
    <col min="9533" max="9533" width="9.6640625" style="20"/>
    <col min="9534" max="9534" width="11" style="20" customWidth="1"/>
    <col min="9535" max="9535" width="10.77734375" style="20" customWidth="1"/>
    <col min="9536" max="9536" width="11.44140625" style="20" customWidth="1"/>
    <col min="9537" max="9537" width="4" style="20" customWidth="1"/>
    <col min="9538" max="9728" width="9.6640625" style="20"/>
    <col min="9729" max="9729" width="6.44140625" style="20" customWidth="1"/>
    <col min="9730" max="9730" width="13.88671875" style="20" customWidth="1"/>
    <col min="9731" max="9731" width="14.33203125" style="20" customWidth="1"/>
    <col min="9732" max="9748" width="9.6640625" style="20"/>
    <col min="9749" max="9749" width="12" style="20" customWidth="1"/>
    <col min="9750" max="9750" width="12.77734375" style="20" customWidth="1"/>
    <col min="9751" max="9751" width="11.109375" style="20" customWidth="1"/>
    <col min="9752" max="9752" width="12" style="20" customWidth="1"/>
    <col min="9753" max="9753" width="9.6640625" style="20"/>
    <col min="9754" max="9754" width="15.33203125" style="20" customWidth="1"/>
    <col min="9755" max="9755" width="15.21875" style="20" customWidth="1"/>
    <col min="9756" max="9756" width="21.44140625" style="20" customWidth="1"/>
    <col min="9757" max="9772" width="9.6640625" style="20"/>
    <col min="9773" max="9774" width="13.44140625" style="20" customWidth="1"/>
    <col min="9775" max="9775" width="9.6640625" style="20"/>
    <col min="9776" max="9776" width="13.88671875" style="20" customWidth="1"/>
    <col min="9777" max="9777" width="10.6640625" style="20" customWidth="1"/>
    <col min="9778" max="9778" width="17.33203125" style="20" customWidth="1"/>
    <col min="9779" max="9780" width="12.6640625" style="20" customWidth="1"/>
    <col min="9781" max="9781" width="11.21875" style="20" customWidth="1"/>
    <col min="9782" max="9782" width="18.33203125" style="20" customWidth="1"/>
    <col min="9783" max="9783" width="12.88671875" style="20" customWidth="1"/>
    <col min="9784" max="9785" width="13.21875" style="20" customWidth="1"/>
    <col min="9786" max="9786" width="10.88671875" style="20" customWidth="1"/>
    <col min="9787" max="9787" width="11.109375" style="20" customWidth="1"/>
    <col min="9788" max="9788" width="15.21875" style="20" customWidth="1"/>
    <col min="9789" max="9789" width="9.6640625" style="20"/>
    <col min="9790" max="9790" width="11" style="20" customWidth="1"/>
    <col min="9791" max="9791" width="10.77734375" style="20" customWidth="1"/>
    <col min="9792" max="9792" width="11.44140625" style="20" customWidth="1"/>
    <col min="9793" max="9793" width="4" style="20" customWidth="1"/>
    <col min="9794" max="9984" width="9.6640625" style="20"/>
    <col min="9985" max="9985" width="6.44140625" style="20" customWidth="1"/>
    <col min="9986" max="9986" width="13.88671875" style="20" customWidth="1"/>
    <col min="9987" max="9987" width="14.33203125" style="20" customWidth="1"/>
    <col min="9988" max="10004" width="9.6640625" style="20"/>
    <col min="10005" max="10005" width="12" style="20" customWidth="1"/>
    <col min="10006" max="10006" width="12.77734375" style="20" customWidth="1"/>
    <col min="10007" max="10007" width="11.109375" style="20" customWidth="1"/>
    <col min="10008" max="10008" width="12" style="20" customWidth="1"/>
    <col min="10009" max="10009" width="9.6640625" style="20"/>
    <col min="10010" max="10010" width="15.33203125" style="20" customWidth="1"/>
    <col min="10011" max="10011" width="15.21875" style="20" customWidth="1"/>
    <col min="10012" max="10012" width="21.44140625" style="20" customWidth="1"/>
    <col min="10013" max="10028" width="9.6640625" style="20"/>
    <col min="10029" max="10030" width="13.44140625" style="20" customWidth="1"/>
    <col min="10031" max="10031" width="9.6640625" style="20"/>
    <col min="10032" max="10032" width="13.88671875" style="20" customWidth="1"/>
    <col min="10033" max="10033" width="10.6640625" style="20" customWidth="1"/>
    <col min="10034" max="10034" width="17.33203125" style="20" customWidth="1"/>
    <col min="10035" max="10036" width="12.6640625" style="20" customWidth="1"/>
    <col min="10037" max="10037" width="11.21875" style="20" customWidth="1"/>
    <col min="10038" max="10038" width="18.33203125" style="20" customWidth="1"/>
    <col min="10039" max="10039" width="12.88671875" style="20" customWidth="1"/>
    <col min="10040" max="10041" width="13.21875" style="20" customWidth="1"/>
    <col min="10042" max="10042" width="10.88671875" style="20" customWidth="1"/>
    <col min="10043" max="10043" width="11.109375" style="20" customWidth="1"/>
    <col min="10044" max="10044" width="15.21875" style="20" customWidth="1"/>
    <col min="10045" max="10045" width="9.6640625" style="20"/>
    <col min="10046" max="10046" width="11" style="20" customWidth="1"/>
    <col min="10047" max="10047" width="10.77734375" style="20" customWidth="1"/>
    <col min="10048" max="10048" width="11.44140625" style="20" customWidth="1"/>
    <col min="10049" max="10049" width="4" style="20" customWidth="1"/>
    <col min="10050" max="10240" width="9.6640625" style="20"/>
    <col min="10241" max="10241" width="6.44140625" style="20" customWidth="1"/>
    <col min="10242" max="10242" width="13.88671875" style="20" customWidth="1"/>
    <col min="10243" max="10243" width="14.33203125" style="20" customWidth="1"/>
    <col min="10244" max="10260" width="9.6640625" style="20"/>
    <col min="10261" max="10261" width="12" style="20" customWidth="1"/>
    <col min="10262" max="10262" width="12.77734375" style="20" customWidth="1"/>
    <col min="10263" max="10263" width="11.109375" style="20" customWidth="1"/>
    <col min="10264" max="10264" width="12" style="20" customWidth="1"/>
    <col min="10265" max="10265" width="9.6640625" style="20"/>
    <col min="10266" max="10266" width="15.33203125" style="20" customWidth="1"/>
    <col min="10267" max="10267" width="15.21875" style="20" customWidth="1"/>
    <col min="10268" max="10268" width="21.44140625" style="20" customWidth="1"/>
    <col min="10269" max="10284" width="9.6640625" style="20"/>
    <col min="10285" max="10286" width="13.44140625" style="20" customWidth="1"/>
    <col min="10287" max="10287" width="9.6640625" style="20"/>
    <col min="10288" max="10288" width="13.88671875" style="20" customWidth="1"/>
    <col min="10289" max="10289" width="10.6640625" style="20" customWidth="1"/>
    <col min="10290" max="10290" width="17.33203125" style="20" customWidth="1"/>
    <col min="10291" max="10292" width="12.6640625" style="20" customWidth="1"/>
    <col min="10293" max="10293" width="11.21875" style="20" customWidth="1"/>
    <col min="10294" max="10294" width="18.33203125" style="20" customWidth="1"/>
    <col min="10295" max="10295" width="12.88671875" style="20" customWidth="1"/>
    <col min="10296" max="10297" width="13.21875" style="20" customWidth="1"/>
    <col min="10298" max="10298" width="10.88671875" style="20" customWidth="1"/>
    <col min="10299" max="10299" width="11.109375" style="20" customWidth="1"/>
    <col min="10300" max="10300" width="15.21875" style="20" customWidth="1"/>
    <col min="10301" max="10301" width="9.6640625" style="20"/>
    <col min="10302" max="10302" width="11" style="20" customWidth="1"/>
    <col min="10303" max="10303" width="10.77734375" style="20" customWidth="1"/>
    <col min="10304" max="10304" width="11.44140625" style="20" customWidth="1"/>
    <col min="10305" max="10305" width="4" style="20" customWidth="1"/>
    <col min="10306" max="10496" width="9.6640625" style="20"/>
    <col min="10497" max="10497" width="6.44140625" style="20" customWidth="1"/>
    <col min="10498" max="10498" width="13.88671875" style="20" customWidth="1"/>
    <col min="10499" max="10499" width="14.33203125" style="20" customWidth="1"/>
    <col min="10500" max="10516" width="9.6640625" style="20"/>
    <col min="10517" max="10517" width="12" style="20" customWidth="1"/>
    <col min="10518" max="10518" width="12.77734375" style="20" customWidth="1"/>
    <col min="10519" max="10519" width="11.109375" style="20" customWidth="1"/>
    <col min="10520" max="10520" width="12" style="20" customWidth="1"/>
    <col min="10521" max="10521" width="9.6640625" style="20"/>
    <col min="10522" max="10522" width="15.33203125" style="20" customWidth="1"/>
    <col min="10523" max="10523" width="15.21875" style="20" customWidth="1"/>
    <col min="10524" max="10524" width="21.44140625" style="20" customWidth="1"/>
    <col min="10525" max="10540" width="9.6640625" style="20"/>
    <col min="10541" max="10542" width="13.44140625" style="20" customWidth="1"/>
    <col min="10543" max="10543" width="9.6640625" style="20"/>
    <col min="10544" max="10544" width="13.88671875" style="20" customWidth="1"/>
    <col min="10545" max="10545" width="10.6640625" style="20" customWidth="1"/>
    <col min="10546" max="10546" width="17.33203125" style="20" customWidth="1"/>
    <col min="10547" max="10548" width="12.6640625" style="20" customWidth="1"/>
    <col min="10549" max="10549" width="11.21875" style="20" customWidth="1"/>
    <col min="10550" max="10550" width="18.33203125" style="20" customWidth="1"/>
    <col min="10551" max="10551" width="12.88671875" style="20" customWidth="1"/>
    <col min="10552" max="10553" width="13.21875" style="20" customWidth="1"/>
    <col min="10554" max="10554" width="10.88671875" style="20" customWidth="1"/>
    <col min="10555" max="10555" width="11.109375" style="20" customWidth="1"/>
    <col min="10556" max="10556" width="15.21875" style="20" customWidth="1"/>
    <col min="10557" max="10557" width="9.6640625" style="20"/>
    <col min="10558" max="10558" width="11" style="20" customWidth="1"/>
    <col min="10559" max="10559" width="10.77734375" style="20" customWidth="1"/>
    <col min="10560" max="10560" width="11.44140625" style="20" customWidth="1"/>
    <col min="10561" max="10561" width="4" style="20" customWidth="1"/>
    <col min="10562" max="10752" width="9.6640625" style="20"/>
    <col min="10753" max="10753" width="6.44140625" style="20" customWidth="1"/>
    <col min="10754" max="10754" width="13.88671875" style="20" customWidth="1"/>
    <col min="10755" max="10755" width="14.33203125" style="20" customWidth="1"/>
    <col min="10756" max="10772" width="9.6640625" style="20"/>
    <col min="10773" max="10773" width="12" style="20" customWidth="1"/>
    <col min="10774" max="10774" width="12.77734375" style="20" customWidth="1"/>
    <col min="10775" max="10775" width="11.109375" style="20" customWidth="1"/>
    <col min="10776" max="10776" width="12" style="20" customWidth="1"/>
    <col min="10777" max="10777" width="9.6640625" style="20"/>
    <col min="10778" max="10778" width="15.33203125" style="20" customWidth="1"/>
    <col min="10779" max="10779" width="15.21875" style="20" customWidth="1"/>
    <col min="10780" max="10780" width="21.44140625" style="20" customWidth="1"/>
    <col min="10781" max="10796" width="9.6640625" style="20"/>
    <col min="10797" max="10798" width="13.44140625" style="20" customWidth="1"/>
    <col min="10799" max="10799" width="9.6640625" style="20"/>
    <col min="10800" max="10800" width="13.88671875" style="20" customWidth="1"/>
    <col min="10801" max="10801" width="10.6640625" style="20" customWidth="1"/>
    <col min="10802" max="10802" width="17.33203125" style="20" customWidth="1"/>
    <col min="10803" max="10804" width="12.6640625" style="20" customWidth="1"/>
    <col min="10805" max="10805" width="11.21875" style="20" customWidth="1"/>
    <col min="10806" max="10806" width="18.33203125" style="20" customWidth="1"/>
    <col min="10807" max="10807" width="12.88671875" style="20" customWidth="1"/>
    <col min="10808" max="10809" width="13.21875" style="20" customWidth="1"/>
    <col min="10810" max="10810" width="10.88671875" style="20" customWidth="1"/>
    <col min="10811" max="10811" width="11.109375" style="20" customWidth="1"/>
    <col min="10812" max="10812" width="15.21875" style="20" customWidth="1"/>
    <col min="10813" max="10813" width="9.6640625" style="20"/>
    <col min="10814" max="10814" width="11" style="20" customWidth="1"/>
    <col min="10815" max="10815" width="10.77734375" style="20" customWidth="1"/>
    <col min="10816" max="10816" width="11.44140625" style="20" customWidth="1"/>
    <col min="10817" max="10817" width="4" style="20" customWidth="1"/>
    <col min="10818" max="11008" width="9.6640625" style="20"/>
    <col min="11009" max="11009" width="6.44140625" style="20" customWidth="1"/>
    <col min="11010" max="11010" width="13.88671875" style="20" customWidth="1"/>
    <col min="11011" max="11011" width="14.33203125" style="20" customWidth="1"/>
    <col min="11012" max="11028" width="9.6640625" style="20"/>
    <col min="11029" max="11029" width="12" style="20" customWidth="1"/>
    <col min="11030" max="11030" width="12.77734375" style="20" customWidth="1"/>
    <col min="11031" max="11031" width="11.109375" style="20" customWidth="1"/>
    <col min="11032" max="11032" width="12" style="20" customWidth="1"/>
    <col min="11033" max="11033" width="9.6640625" style="20"/>
    <col min="11034" max="11034" width="15.33203125" style="20" customWidth="1"/>
    <col min="11035" max="11035" width="15.21875" style="20" customWidth="1"/>
    <col min="11036" max="11036" width="21.44140625" style="20" customWidth="1"/>
    <col min="11037" max="11052" width="9.6640625" style="20"/>
    <col min="11053" max="11054" width="13.44140625" style="20" customWidth="1"/>
    <col min="11055" max="11055" width="9.6640625" style="20"/>
    <col min="11056" max="11056" width="13.88671875" style="20" customWidth="1"/>
    <col min="11057" max="11057" width="10.6640625" style="20" customWidth="1"/>
    <col min="11058" max="11058" width="17.33203125" style="20" customWidth="1"/>
    <col min="11059" max="11060" width="12.6640625" style="20" customWidth="1"/>
    <col min="11061" max="11061" width="11.21875" style="20" customWidth="1"/>
    <col min="11062" max="11062" width="18.33203125" style="20" customWidth="1"/>
    <col min="11063" max="11063" width="12.88671875" style="20" customWidth="1"/>
    <col min="11064" max="11065" width="13.21875" style="20" customWidth="1"/>
    <col min="11066" max="11066" width="10.88671875" style="20" customWidth="1"/>
    <col min="11067" max="11067" width="11.109375" style="20" customWidth="1"/>
    <col min="11068" max="11068" width="15.21875" style="20" customWidth="1"/>
    <col min="11069" max="11069" width="9.6640625" style="20"/>
    <col min="11070" max="11070" width="11" style="20" customWidth="1"/>
    <col min="11071" max="11071" width="10.77734375" style="20" customWidth="1"/>
    <col min="11072" max="11072" width="11.44140625" style="20" customWidth="1"/>
    <col min="11073" max="11073" width="4" style="20" customWidth="1"/>
    <col min="11074" max="11264" width="9.6640625" style="20"/>
    <col min="11265" max="11265" width="6.44140625" style="20" customWidth="1"/>
    <col min="11266" max="11266" width="13.88671875" style="20" customWidth="1"/>
    <col min="11267" max="11267" width="14.33203125" style="20" customWidth="1"/>
    <col min="11268" max="11284" width="9.6640625" style="20"/>
    <col min="11285" max="11285" width="12" style="20" customWidth="1"/>
    <col min="11286" max="11286" width="12.77734375" style="20" customWidth="1"/>
    <col min="11287" max="11287" width="11.109375" style="20" customWidth="1"/>
    <col min="11288" max="11288" width="12" style="20" customWidth="1"/>
    <col min="11289" max="11289" width="9.6640625" style="20"/>
    <col min="11290" max="11290" width="15.33203125" style="20" customWidth="1"/>
    <col min="11291" max="11291" width="15.21875" style="20" customWidth="1"/>
    <col min="11292" max="11292" width="21.44140625" style="20" customWidth="1"/>
    <col min="11293" max="11308" width="9.6640625" style="20"/>
    <col min="11309" max="11310" width="13.44140625" style="20" customWidth="1"/>
    <col min="11311" max="11311" width="9.6640625" style="20"/>
    <col min="11312" max="11312" width="13.88671875" style="20" customWidth="1"/>
    <col min="11313" max="11313" width="10.6640625" style="20" customWidth="1"/>
    <col min="11314" max="11314" width="17.33203125" style="20" customWidth="1"/>
    <col min="11315" max="11316" width="12.6640625" style="20" customWidth="1"/>
    <col min="11317" max="11317" width="11.21875" style="20" customWidth="1"/>
    <col min="11318" max="11318" width="18.33203125" style="20" customWidth="1"/>
    <col min="11319" max="11319" width="12.88671875" style="20" customWidth="1"/>
    <col min="11320" max="11321" width="13.21875" style="20" customWidth="1"/>
    <col min="11322" max="11322" width="10.88671875" style="20" customWidth="1"/>
    <col min="11323" max="11323" width="11.109375" style="20" customWidth="1"/>
    <col min="11324" max="11324" width="15.21875" style="20" customWidth="1"/>
    <col min="11325" max="11325" width="9.6640625" style="20"/>
    <col min="11326" max="11326" width="11" style="20" customWidth="1"/>
    <col min="11327" max="11327" width="10.77734375" style="20" customWidth="1"/>
    <col min="11328" max="11328" width="11.44140625" style="20" customWidth="1"/>
    <col min="11329" max="11329" width="4" style="20" customWidth="1"/>
    <col min="11330" max="11520" width="9.6640625" style="20"/>
    <col min="11521" max="11521" width="6.44140625" style="20" customWidth="1"/>
    <col min="11522" max="11522" width="13.88671875" style="20" customWidth="1"/>
    <col min="11523" max="11523" width="14.33203125" style="20" customWidth="1"/>
    <col min="11524" max="11540" width="9.6640625" style="20"/>
    <col min="11541" max="11541" width="12" style="20" customWidth="1"/>
    <col min="11542" max="11542" width="12.77734375" style="20" customWidth="1"/>
    <col min="11543" max="11543" width="11.109375" style="20" customWidth="1"/>
    <col min="11544" max="11544" width="12" style="20" customWidth="1"/>
    <col min="11545" max="11545" width="9.6640625" style="20"/>
    <col min="11546" max="11546" width="15.33203125" style="20" customWidth="1"/>
    <col min="11547" max="11547" width="15.21875" style="20" customWidth="1"/>
    <col min="11548" max="11548" width="21.44140625" style="20" customWidth="1"/>
    <col min="11549" max="11564" width="9.6640625" style="20"/>
    <col min="11565" max="11566" width="13.44140625" style="20" customWidth="1"/>
    <col min="11567" max="11567" width="9.6640625" style="20"/>
    <col min="11568" max="11568" width="13.88671875" style="20" customWidth="1"/>
    <col min="11569" max="11569" width="10.6640625" style="20" customWidth="1"/>
    <col min="11570" max="11570" width="17.33203125" style="20" customWidth="1"/>
    <col min="11571" max="11572" width="12.6640625" style="20" customWidth="1"/>
    <col min="11573" max="11573" width="11.21875" style="20" customWidth="1"/>
    <col min="11574" max="11574" width="18.33203125" style="20" customWidth="1"/>
    <col min="11575" max="11575" width="12.88671875" style="20" customWidth="1"/>
    <col min="11576" max="11577" width="13.21875" style="20" customWidth="1"/>
    <col min="11578" max="11578" width="10.88671875" style="20" customWidth="1"/>
    <col min="11579" max="11579" width="11.109375" style="20" customWidth="1"/>
    <col min="11580" max="11580" width="15.21875" style="20" customWidth="1"/>
    <col min="11581" max="11581" width="9.6640625" style="20"/>
    <col min="11582" max="11582" width="11" style="20" customWidth="1"/>
    <col min="11583" max="11583" width="10.77734375" style="20" customWidth="1"/>
    <col min="11584" max="11584" width="11.44140625" style="20" customWidth="1"/>
    <col min="11585" max="11585" width="4" style="20" customWidth="1"/>
    <col min="11586" max="11776" width="9.6640625" style="20"/>
    <col min="11777" max="11777" width="6.44140625" style="20" customWidth="1"/>
    <col min="11778" max="11778" width="13.88671875" style="20" customWidth="1"/>
    <col min="11779" max="11779" width="14.33203125" style="20" customWidth="1"/>
    <col min="11780" max="11796" width="9.6640625" style="20"/>
    <col min="11797" max="11797" width="12" style="20" customWidth="1"/>
    <col min="11798" max="11798" width="12.77734375" style="20" customWidth="1"/>
    <col min="11799" max="11799" width="11.109375" style="20" customWidth="1"/>
    <col min="11800" max="11800" width="12" style="20" customWidth="1"/>
    <col min="11801" max="11801" width="9.6640625" style="20"/>
    <col min="11802" max="11802" width="15.33203125" style="20" customWidth="1"/>
    <col min="11803" max="11803" width="15.21875" style="20" customWidth="1"/>
    <col min="11804" max="11804" width="21.44140625" style="20" customWidth="1"/>
    <col min="11805" max="11820" width="9.6640625" style="20"/>
    <col min="11821" max="11822" width="13.44140625" style="20" customWidth="1"/>
    <col min="11823" max="11823" width="9.6640625" style="20"/>
    <col min="11824" max="11824" width="13.88671875" style="20" customWidth="1"/>
    <col min="11825" max="11825" width="10.6640625" style="20" customWidth="1"/>
    <col min="11826" max="11826" width="17.33203125" style="20" customWidth="1"/>
    <col min="11827" max="11828" width="12.6640625" style="20" customWidth="1"/>
    <col min="11829" max="11829" width="11.21875" style="20" customWidth="1"/>
    <col min="11830" max="11830" width="18.33203125" style="20" customWidth="1"/>
    <col min="11831" max="11831" width="12.88671875" style="20" customWidth="1"/>
    <col min="11832" max="11833" width="13.21875" style="20" customWidth="1"/>
    <col min="11834" max="11834" width="10.88671875" style="20" customWidth="1"/>
    <col min="11835" max="11835" width="11.109375" style="20" customWidth="1"/>
    <col min="11836" max="11836" width="15.21875" style="20" customWidth="1"/>
    <col min="11837" max="11837" width="9.6640625" style="20"/>
    <col min="11838" max="11838" width="11" style="20" customWidth="1"/>
    <col min="11839" max="11839" width="10.77734375" style="20" customWidth="1"/>
    <col min="11840" max="11840" width="11.44140625" style="20" customWidth="1"/>
    <col min="11841" max="11841" width="4" style="20" customWidth="1"/>
    <col min="11842" max="12032" width="9.6640625" style="20"/>
    <col min="12033" max="12033" width="6.44140625" style="20" customWidth="1"/>
    <col min="12034" max="12034" width="13.88671875" style="20" customWidth="1"/>
    <col min="12035" max="12035" width="14.33203125" style="20" customWidth="1"/>
    <col min="12036" max="12052" width="9.6640625" style="20"/>
    <col min="12053" max="12053" width="12" style="20" customWidth="1"/>
    <col min="12054" max="12054" width="12.77734375" style="20" customWidth="1"/>
    <col min="12055" max="12055" width="11.109375" style="20" customWidth="1"/>
    <col min="12056" max="12056" width="12" style="20" customWidth="1"/>
    <col min="12057" max="12057" width="9.6640625" style="20"/>
    <col min="12058" max="12058" width="15.33203125" style="20" customWidth="1"/>
    <col min="12059" max="12059" width="15.21875" style="20" customWidth="1"/>
    <col min="12060" max="12060" width="21.44140625" style="20" customWidth="1"/>
    <col min="12061" max="12076" width="9.6640625" style="20"/>
    <col min="12077" max="12078" width="13.44140625" style="20" customWidth="1"/>
    <col min="12079" max="12079" width="9.6640625" style="20"/>
    <col min="12080" max="12080" width="13.88671875" style="20" customWidth="1"/>
    <col min="12081" max="12081" width="10.6640625" style="20" customWidth="1"/>
    <col min="12082" max="12082" width="17.33203125" style="20" customWidth="1"/>
    <col min="12083" max="12084" width="12.6640625" style="20" customWidth="1"/>
    <col min="12085" max="12085" width="11.21875" style="20" customWidth="1"/>
    <col min="12086" max="12086" width="18.33203125" style="20" customWidth="1"/>
    <col min="12087" max="12087" width="12.88671875" style="20" customWidth="1"/>
    <col min="12088" max="12089" width="13.21875" style="20" customWidth="1"/>
    <col min="12090" max="12090" width="10.88671875" style="20" customWidth="1"/>
    <col min="12091" max="12091" width="11.109375" style="20" customWidth="1"/>
    <col min="12092" max="12092" width="15.21875" style="20" customWidth="1"/>
    <col min="12093" max="12093" width="9.6640625" style="20"/>
    <col min="12094" max="12094" width="11" style="20" customWidth="1"/>
    <col min="12095" max="12095" width="10.77734375" style="20" customWidth="1"/>
    <col min="12096" max="12096" width="11.44140625" style="20" customWidth="1"/>
    <col min="12097" max="12097" width="4" style="20" customWidth="1"/>
    <col min="12098" max="12288" width="9.6640625" style="20"/>
    <col min="12289" max="12289" width="6.44140625" style="20" customWidth="1"/>
    <col min="12290" max="12290" width="13.88671875" style="20" customWidth="1"/>
    <col min="12291" max="12291" width="14.33203125" style="20" customWidth="1"/>
    <col min="12292" max="12308" width="9.6640625" style="20"/>
    <col min="12309" max="12309" width="12" style="20" customWidth="1"/>
    <col min="12310" max="12310" width="12.77734375" style="20" customWidth="1"/>
    <col min="12311" max="12311" width="11.109375" style="20" customWidth="1"/>
    <col min="12312" max="12312" width="12" style="20" customWidth="1"/>
    <col min="12313" max="12313" width="9.6640625" style="20"/>
    <col min="12314" max="12314" width="15.33203125" style="20" customWidth="1"/>
    <col min="12315" max="12315" width="15.21875" style="20" customWidth="1"/>
    <col min="12316" max="12316" width="21.44140625" style="20" customWidth="1"/>
    <col min="12317" max="12332" width="9.6640625" style="20"/>
    <col min="12333" max="12334" width="13.44140625" style="20" customWidth="1"/>
    <col min="12335" max="12335" width="9.6640625" style="20"/>
    <col min="12336" max="12336" width="13.88671875" style="20" customWidth="1"/>
    <col min="12337" max="12337" width="10.6640625" style="20" customWidth="1"/>
    <col min="12338" max="12338" width="17.33203125" style="20" customWidth="1"/>
    <col min="12339" max="12340" width="12.6640625" style="20" customWidth="1"/>
    <col min="12341" max="12341" width="11.21875" style="20" customWidth="1"/>
    <col min="12342" max="12342" width="18.33203125" style="20" customWidth="1"/>
    <col min="12343" max="12343" width="12.88671875" style="20" customWidth="1"/>
    <col min="12344" max="12345" width="13.21875" style="20" customWidth="1"/>
    <col min="12346" max="12346" width="10.88671875" style="20" customWidth="1"/>
    <col min="12347" max="12347" width="11.109375" style="20" customWidth="1"/>
    <col min="12348" max="12348" width="15.21875" style="20" customWidth="1"/>
    <col min="12349" max="12349" width="9.6640625" style="20"/>
    <col min="12350" max="12350" width="11" style="20" customWidth="1"/>
    <col min="12351" max="12351" width="10.77734375" style="20" customWidth="1"/>
    <col min="12352" max="12352" width="11.44140625" style="20" customWidth="1"/>
    <col min="12353" max="12353" width="4" style="20" customWidth="1"/>
    <col min="12354" max="12544" width="9.6640625" style="20"/>
    <col min="12545" max="12545" width="6.44140625" style="20" customWidth="1"/>
    <col min="12546" max="12546" width="13.88671875" style="20" customWidth="1"/>
    <col min="12547" max="12547" width="14.33203125" style="20" customWidth="1"/>
    <col min="12548" max="12564" width="9.6640625" style="20"/>
    <col min="12565" max="12565" width="12" style="20" customWidth="1"/>
    <col min="12566" max="12566" width="12.77734375" style="20" customWidth="1"/>
    <col min="12567" max="12567" width="11.109375" style="20" customWidth="1"/>
    <col min="12568" max="12568" width="12" style="20" customWidth="1"/>
    <col min="12569" max="12569" width="9.6640625" style="20"/>
    <col min="12570" max="12570" width="15.33203125" style="20" customWidth="1"/>
    <col min="12571" max="12571" width="15.21875" style="20" customWidth="1"/>
    <col min="12572" max="12572" width="21.44140625" style="20" customWidth="1"/>
    <col min="12573" max="12588" width="9.6640625" style="20"/>
    <col min="12589" max="12590" width="13.44140625" style="20" customWidth="1"/>
    <col min="12591" max="12591" width="9.6640625" style="20"/>
    <col min="12592" max="12592" width="13.88671875" style="20" customWidth="1"/>
    <col min="12593" max="12593" width="10.6640625" style="20" customWidth="1"/>
    <col min="12594" max="12594" width="17.33203125" style="20" customWidth="1"/>
    <col min="12595" max="12596" width="12.6640625" style="20" customWidth="1"/>
    <col min="12597" max="12597" width="11.21875" style="20" customWidth="1"/>
    <col min="12598" max="12598" width="18.33203125" style="20" customWidth="1"/>
    <col min="12599" max="12599" width="12.88671875" style="20" customWidth="1"/>
    <col min="12600" max="12601" width="13.21875" style="20" customWidth="1"/>
    <col min="12602" max="12602" width="10.88671875" style="20" customWidth="1"/>
    <col min="12603" max="12603" width="11.109375" style="20" customWidth="1"/>
    <col min="12604" max="12604" width="15.21875" style="20" customWidth="1"/>
    <col min="12605" max="12605" width="9.6640625" style="20"/>
    <col min="12606" max="12606" width="11" style="20" customWidth="1"/>
    <col min="12607" max="12607" width="10.77734375" style="20" customWidth="1"/>
    <col min="12608" max="12608" width="11.44140625" style="20" customWidth="1"/>
    <col min="12609" max="12609" width="4" style="20" customWidth="1"/>
    <col min="12610" max="12800" width="9.6640625" style="20"/>
    <col min="12801" max="12801" width="6.44140625" style="20" customWidth="1"/>
    <col min="12802" max="12802" width="13.88671875" style="20" customWidth="1"/>
    <col min="12803" max="12803" width="14.33203125" style="20" customWidth="1"/>
    <col min="12804" max="12820" width="9.6640625" style="20"/>
    <col min="12821" max="12821" width="12" style="20" customWidth="1"/>
    <col min="12822" max="12822" width="12.77734375" style="20" customWidth="1"/>
    <col min="12823" max="12823" width="11.109375" style="20" customWidth="1"/>
    <col min="12824" max="12824" width="12" style="20" customWidth="1"/>
    <col min="12825" max="12825" width="9.6640625" style="20"/>
    <col min="12826" max="12826" width="15.33203125" style="20" customWidth="1"/>
    <col min="12827" max="12827" width="15.21875" style="20" customWidth="1"/>
    <col min="12828" max="12828" width="21.44140625" style="20" customWidth="1"/>
    <col min="12829" max="12844" width="9.6640625" style="20"/>
    <col min="12845" max="12846" width="13.44140625" style="20" customWidth="1"/>
    <col min="12847" max="12847" width="9.6640625" style="20"/>
    <col min="12848" max="12848" width="13.88671875" style="20" customWidth="1"/>
    <col min="12849" max="12849" width="10.6640625" style="20" customWidth="1"/>
    <col min="12850" max="12850" width="17.33203125" style="20" customWidth="1"/>
    <col min="12851" max="12852" width="12.6640625" style="20" customWidth="1"/>
    <col min="12853" max="12853" width="11.21875" style="20" customWidth="1"/>
    <col min="12854" max="12854" width="18.33203125" style="20" customWidth="1"/>
    <col min="12855" max="12855" width="12.88671875" style="20" customWidth="1"/>
    <col min="12856" max="12857" width="13.21875" style="20" customWidth="1"/>
    <col min="12858" max="12858" width="10.88671875" style="20" customWidth="1"/>
    <col min="12859" max="12859" width="11.109375" style="20" customWidth="1"/>
    <col min="12860" max="12860" width="15.21875" style="20" customWidth="1"/>
    <col min="12861" max="12861" width="9.6640625" style="20"/>
    <col min="12862" max="12862" width="11" style="20" customWidth="1"/>
    <col min="12863" max="12863" width="10.77734375" style="20" customWidth="1"/>
    <col min="12864" max="12864" width="11.44140625" style="20" customWidth="1"/>
    <col min="12865" max="12865" width="4" style="20" customWidth="1"/>
    <col min="12866" max="13056" width="9.6640625" style="20"/>
    <col min="13057" max="13057" width="6.44140625" style="20" customWidth="1"/>
    <col min="13058" max="13058" width="13.88671875" style="20" customWidth="1"/>
    <col min="13059" max="13059" width="14.33203125" style="20" customWidth="1"/>
    <col min="13060" max="13076" width="9.6640625" style="20"/>
    <col min="13077" max="13077" width="12" style="20" customWidth="1"/>
    <col min="13078" max="13078" width="12.77734375" style="20" customWidth="1"/>
    <col min="13079" max="13079" width="11.109375" style="20" customWidth="1"/>
    <col min="13080" max="13080" width="12" style="20" customWidth="1"/>
    <col min="13081" max="13081" width="9.6640625" style="20"/>
    <col min="13082" max="13082" width="15.33203125" style="20" customWidth="1"/>
    <col min="13083" max="13083" width="15.21875" style="20" customWidth="1"/>
    <col min="13084" max="13084" width="21.44140625" style="20" customWidth="1"/>
    <col min="13085" max="13100" width="9.6640625" style="20"/>
    <col min="13101" max="13102" width="13.44140625" style="20" customWidth="1"/>
    <col min="13103" max="13103" width="9.6640625" style="20"/>
    <col min="13104" max="13104" width="13.88671875" style="20" customWidth="1"/>
    <col min="13105" max="13105" width="10.6640625" style="20" customWidth="1"/>
    <col min="13106" max="13106" width="17.33203125" style="20" customWidth="1"/>
    <col min="13107" max="13108" width="12.6640625" style="20" customWidth="1"/>
    <col min="13109" max="13109" width="11.21875" style="20" customWidth="1"/>
    <col min="13110" max="13110" width="18.33203125" style="20" customWidth="1"/>
    <col min="13111" max="13111" width="12.88671875" style="20" customWidth="1"/>
    <col min="13112" max="13113" width="13.21875" style="20" customWidth="1"/>
    <col min="13114" max="13114" width="10.88671875" style="20" customWidth="1"/>
    <col min="13115" max="13115" width="11.109375" style="20" customWidth="1"/>
    <col min="13116" max="13116" width="15.21875" style="20" customWidth="1"/>
    <col min="13117" max="13117" width="9.6640625" style="20"/>
    <col min="13118" max="13118" width="11" style="20" customWidth="1"/>
    <col min="13119" max="13119" width="10.77734375" style="20" customWidth="1"/>
    <col min="13120" max="13120" width="11.44140625" style="20" customWidth="1"/>
    <col min="13121" max="13121" width="4" style="20" customWidth="1"/>
    <col min="13122" max="13312" width="9.6640625" style="20"/>
    <col min="13313" max="13313" width="6.44140625" style="20" customWidth="1"/>
    <col min="13314" max="13314" width="13.88671875" style="20" customWidth="1"/>
    <col min="13315" max="13315" width="14.33203125" style="20" customWidth="1"/>
    <col min="13316" max="13332" width="9.6640625" style="20"/>
    <col min="13333" max="13333" width="12" style="20" customWidth="1"/>
    <col min="13334" max="13334" width="12.77734375" style="20" customWidth="1"/>
    <col min="13335" max="13335" width="11.109375" style="20" customWidth="1"/>
    <col min="13336" max="13336" width="12" style="20" customWidth="1"/>
    <col min="13337" max="13337" width="9.6640625" style="20"/>
    <col min="13338" max="13338" width="15.33203125" style="20" customWidth="1"/>
    <col min="13339" max="13339" width="15.21875" style="20" customWidth="1"/>
    <col min="13340" max="13340" width="21.44140625" style="20" customWidth="1"/>
    <col min="13341" max="13356" width="9.6640625" style="20"/>
    <col min="13357" max="13358" width="13.44140625" style="20" customWidth="1"/>
    <col min="13359" max="13359" width="9.6640625" style="20"/>
    <col min="13360" max="13360" width="13.88671875" style="20" customWidth="1"/>
    <col min="13361" max="13361" width="10.6640625" style="20" customWidth="1"/>
    <col min="13362" max="13362" width="17.33203125" style="20" customWidth="1"/>
    <col min="13363" max="13364" width="12.6640625" style="20" customWidth="1"/>
    <col min="13365" max="13365" width="11.21875" style="20" customWidth="1"/>
    <col min="13366" max="13366" width="18.33203125" style="20" customWidth="1"/>
    <col min="13367" max="13367" width="12.88671875" style="20" customWidth="1"/>
    <col min="13368" max="13369" width="13.21875" style="20" customWidth="1"/>
    <col min="13370" max="13370" width="10.88671875" style="20" customWidth="1"/>
    <col min="13371" max="13371" width="11.109375" style="20" customWidth="1"/>
    <col min="13372" max="13372" width="15.21875" style="20" customWidth="1"/>
    <col min="13373" max="13373" width="9.6640625" style="20"/>
    <col min="13374" max="13374" width="11" style="20" customWidth="1"/>
    <col min="13375" max="13375" width="10.77734375" style="20" customWidth="1"/>
    <col min="13376" max="13376" width="11.44140625" style="20" customWidth="1"/>
    <col min="13377" max="13377" width="4" style="20" customWidth="1"/>
    <col min="13378" max="13568" width="9.6640625" style="20"/>
    <col min="13569" max="13569" width="6.44140625" style="20" customWidth="1"/>
    <col min="13570" max="13570" width="13.88671875" style="20" customWidth="1"/>
    <col min="13571" max="13571" width="14.33203125" style="20" customWidth="1"/>
    <col min="13572" max="13588" width="9.6640625" style="20"/>
    <col min="13589" max="13589" width="12" style="20" customWidth="1"/>
    <col min="13590" max="13590" width="12.77734375" style="20" customWidth="1"/>
    <col min="13591" max="13591" width="11.109375" style="20" customWidth="1"/>
    <col min="13592" max="13592" width="12" style="20" customWidth="1"/>
    <col min="13593" max="13593" width="9.6640625" style="20"/>
    <col min="13594" max="13594" width="15.33203125" style="20" customWidth="1"/>
    <col min="13595" max="13595" width="15.21875" style="20" customWidth="1"/>
    <col min="13596" max="13596" width="21.44140625" style="20" customWidth="1"/>
    <col min="13597" max="13612" width="9.6640625" style="20"/>
    <col min="13613" max="13614" width="13.44140625" style="20" customWidth="1"/>
    <col min="13615" max="13615" width="9.6640625" style="20"/>
    <col min="13616" max="13616" width="13.88671875" style="20" customWidth="1"/>
    <col min="13617" max="13617" width="10.6640625" style="20" customWidth="1"/>
    <col min="13618" max="13618" width="17.33203125" style="20" customWidth="1"/>
    <col min="13619" max="13620" width="12.6640625" style="20" customWidth="1"/>
    <col min="13621" max="13621" width="11.21875" style="20" customWidth="1"/>
    <col min="13622" max="13622" width="18.33203125" style="20" customWidth="1"/>
    <col min="13623" max="13623" width="12.88671875" style="20" customWidth="1"/>
    <col min="13624" max="13625" width="13.21875" style="20" customWidth="1"/>
    <col min="13626" max="13626" width="10.88671875" style="20" customWidth="1"/>
    <col min="13627" max="13627" width="11.109375" style="20" customWidth="1"/>
    <col min="13628" max="13628" width="15.21875" style="20" customWidth="1"/>
    <col min="13629" max="13629" width="9.6640625" style="20"/>
    <col min="13630" max="13630" width="11" style="20" customWidth="1"/>
    <col min="13631" max="13631" width="10.77734375" style="20" customWidth="1"/>
    <col min="13632" max="13632" width="11.44140625" style="20" customWidth="1"/>
    <col min="13633" max="13633" width="4" style="20" customWidth="1"/>
    <col min="13634" max="13824" width="9.6640625" style="20"/>
    <col min="13825" max="13825" width="6.44140625" style="20" customWidth="1"/>
    <col min="13826" max="13826" width="13.88671875" style="20" customWidth="1"/>
    <col min="13827" max="13827" width="14.33203125" style="20" customWidth="1"/>
    <col min="13828" max="13844" width="9.6640625" style="20"/>
    <col min="13845" max="13845" width="12" style="20" customWidth="1"/>
    <col min="13846" max="13846" width="12.77734375" style="20" customWidth="1"/>
    <col min="13847" max="13847" width="11.109375" style="20" customWidth="1"/>
    <col min="13848" max="13848" width="12" style="20" customWidth="1"/>
    <col min="13849" max="13849" width="9.6640625" style="20"/>
    <col min="13850" max="13850" width="15.33203125" style="20" customWidth="1"/>
    <col min="13851" max="13851" width="15.21875" style="20" customWidth="1"/>
    <col min="13852" max="13852" width="21.44140625" style="20" customWidth="1"/>
    <col min="13853" max="13868" width="9.6640625" style="20"/>
    <col min="13869" max="13870" width="13.44140625" style="20" customWidth="1"/>
    <col min="13871" max="13871" width="9.6640625" style="20"/>
    <col min="13872" max="13872" width="13.88671875" style="20" customWidth="1"/>
    <col min="13873" max="13873" width="10.6640625" style="20" customWidth="1"/>
    <col min="13874" max="13874" width="17.33203125" style="20" customWidth="1"/>
    <col min="13875" max="13876" width="12.6640625" style="20" customWidth="1"/>
    <col min="13877" max="13877" width="11.21875" style="20" customWidth="1"/>
    <col min="13878" max="13878" width="18.33203125" style="20" customWidth="1"/>
    <col min="13879" max="13879" width="12.88671875" style="20" customWidth="1"/>
    <col min="13880" max="13881" width="13.21875" style="20" customWidth="1"/>
    <col min="13882" max="13882" width="10.88671875" style="20" customWidth="1"/>
    <col min="13883" max="13883" width="11.109375" style="20" customWidth="1"/>
    <col min="13884" max="13884" width="15.21875" style="20" customWidth="1"/>
    <col min="13885" max="13885" width="9.6640625" style="20"/>
    <col min="13886" max="13886" width="11" style="20" customWidth="1"/>
    <col min="13887" max="13887" width="10.77734375" style="20" customWidth="1"/>
    <col min="13888" max="13888" width="11.44140625" style="20" customWidth="1"/>
    <col min="13889" max="13889" width="4" style="20" customWidth="1"/>
    <col min="13890" max="14080" width="9.6640625" style="20"/>
    <col min="14081" max="14081" width="6.44140625" style="20" customWidth="1"/>
    <col min="14082" max="14082" width="13.88671875" style="20" customWidth="1"/>
    <col min="14083" max="14083" width="14.33203125" style="20" customWidth="1"/>
    <col min="14084" max="14100" width="9.6640625" style="20"/>
    <col min="14101" max="14101" width="12" style="20" customWidth="1"/>
    <col min="14102" max="14102" width="12.77734375" style="20" customWidth="1"/>
    <col min="14103" max="14103" width="11.109375" style="20" customWidth="1"/>
    <col min="14104" max="14104" width="12" style="20" customWidth="1"/>
    <col min="14105" max="14105" width="9.6640625" style="20"/>
    <col min="14106" max="14106" width="15.33203125" style="20" customWidth="1"/>
    <col min="14107" max="14107" width="15.21875" style="20" customWidth="1"/>
    <col min="14108" max="14108" width="21.44140625" style="20" customWidth="1"/>
    <col min="14109" max="14124" width="9.6640625" style="20"/>
    <col min="14125" max="14126" width="13.44140625" style="20" customWidth="1"/>
    <col min="14127" max="14127" width="9.6640625" style="20"/>
    <col min="14128" max="14128" width="13.88671875" style="20" customWidth="1"/>
    <col min="14129" max="14129" width="10.6640625" style="20" customWidth="1"/>
    <col min="14130" max="14130" width="17.33203125" style="20" customWidth="1"/>
    <col min="14131" max="14132" width="12.6640625" style="20" customWidth="1"/>
    <col min="14133" max="14133" width="11.21875" style="20" customWidth="1"/>
    <col min="14134" max="14134" width="18.33203125" style="20" customWidth="1"/>
    <col min="14135" max="14135" width="12.88671875" style="20" customWidth="1"/>
    <col min="14136" max="14137" width="13.21875" style="20" customWidth="1"/>
    <col min="14138" max="14138" width="10.88671875" style="20" customWidth="1"/>
    <col min="14139" max="14139" width="11.109375" style="20" customWidth="1"/>
    <col min="14140" max="14140" width="15.21875" style="20" customWidth="1"/>
    <col min="14141" max="14141" width="9.6640625" style="20"/>
    <col min="14142" max="14142" width="11" style="20" customWidth="1"/>
    <col min="14143" max="14143" width="10.77734375" style="20" customWidth="1"/>
    <col min="14144" max="14144" width="11.44140625" style="20" customWidth="1"/>
    <col min="14145" max="14145" width="4" style="20" customWidth="1"/>
    <col min="14146" max="14336" width="9.6640625" style="20"/>
    <col min="14337" max="14337" width="6.44140625" style="20" customWidth="1"/>
    <col min="14338" max="14338" width="13.88671875" style="20" customWidth="1"/>
    <col min="14339" max="14339" width="14.33203125" style="20" customWidth="1"/>
    <col min="14340" max="14356" width="9.6640625" style="20"/>
    <col min="14357" max="14357" width="12" style="20" customWidth="1"/>
    <col min="14358" max="14358" width="12.77734375" style="20" customWidth="1"/>
    <col min="14359" max="14359" width="11.109375" style="20" customWidth="1"/>
    <col min="14360" max="14360" width="12" style="20" customWidth="1"/>
    <col min="14361" max="14361" width="9.6640625" style="20"/>
    <col min="14362" max="14362" width="15.33203125" style="20" customWidth="1"/>
    <col min="14363" max="14363" width="15.21875" style="20" customWidth="1"/>
    <col min="14364" max="14364" width="21.44140625" style="20" customWidth="1"/>
    <col min="14365" max="14380" width="9.6640625" style="20"/>
    <col min="14381" max="14382" width="13.44140625" style="20" customWidth="1"/>
    <col min="14383" max="14383" width="9.6640625" style="20"/>
    <col min="14384" max="14384" width="13.88671875" style="20" customWidth="1"/>
    <col min="14385" max="14385" width="10.6640625" style="20" customWidth="1"/>
    <col min="14386" max="14386" width="17.33203125" style="20" customWidth="1"/>
    <col min="14387" max="14388" width="12.6640625" style="20" customWidth="1"/>
    <col min="14389" max="14389" width="11.21875" style="20" customWidth="1"/>
    <col min="14390" max="14390" width="18.33203125" style="20" customWidth="1"/>
    <col min="14391" max="14391" width="12.88671875" style="20" customWidth="1"/>
    <col min="14392" max="14393" width="13.21875" style="20" customWidth="1"/>
    <col min="14394" max="14394" width="10.88671875" style="20" customWidth="1"/>
    <col min="14395" max="14395" width="11.109375" style="20" customWidth="1"/>
    <col min="14396" max="14396" width="15.21875" style="20" customWidth="1"/>
    <col min="14397" max="14397" width="9.6640625" style="20"/>
    <col min="14398" max="14398" width="11" style="20" customWidth="1"/>
    <col min="14399" max="14399" width="10.77734375" style="20" customWidth="1"/>
    <col min="14400" max="14400" width="11.44140625" style="20" customWidth="1"/>
    <col min="14401" max="14401" width="4" style="20" customWidth="1"/>
    <col min="14402" max="14592" width="9.6640625" style="20"/>
    <col min="14593" max="14593" width="6.44140625" style="20" customWidth="1"/>
    <col min="14594" max="14594" width="13.88671875" style="20" customWidth="1"/>
    <col min="14595" max="14595" width="14.33203125" style="20" customWidth="1"/>
    <col min="14596" max="14612" width="9.6640625" style="20"/>
    <col min="14613" max="14613" width="12" style="20" customWidth="1"/>
    <col min="14614" max="14614" width="12.77734375" style="20" customWidth="1"/>
    <col min="14615" max="14615" width="11.109375" style="20" customWidth="1"/>
    <col min="14616" max="14616" width="12" style="20" customWidth="1"/>
    <col min="14617" max="14617" width="9.6640625" style="20"/>
    <col min="14618" max="14618" width="15.33203125" style="20" customWidth="1"/>
    <col min="14619" max="14619" width="15.21875" style="20" customWidth="1"/>
    <col min="14620" max="14620" width="21.44140625" style="20" customWidth="1"/>
    <col min="14621" max="14636" width="9.6640625" style="20"/>
    <col min="14637" max="14638" width="13.44140625" style="20" customWidth="1"/>
    <col min="14639" max="14639" width="9.6640625" style="20"/>
    <col min="14640" max="14640" width="13.88671875" style="20" customWidth="1"/>
    <col min="14641" max="14641" width="10.6640625" style="20" customWidth="1"/>
    <col min="14642" max="14642" width="17.33203125" style="20" customWidth="1"/>
    <col min="14643" max="14644" width="12.6640625" style="20" customWidth="1"/>
    <col min="14645" max="14645" width="11.21875" style="20" customWidth="1"/>
    <col min="14646" max="14646" width="18.33203125" style="20" customWidth="1"/>
    <col min="14647" max="14647" width="12.88671875" style="20" customWidth="1"/>
    <col min="14648" max="14649" width="13.21875" style="20" customWidth="1"/>
    <col min="14650" max="14650" width="10.88671875" style="20" customWidth="1"/>
    <col min="14651" max="14651" width="11.109375" style="20" customWidth="1"/>
    <col min="14652" max="14652" width="15.21875" style="20" customWidth="1"/>
    <col min="14653" max="14653" width="9.6640625" style="20"/>
    <col min="14654" max="14654" width="11" style="20" customWidth="1"/>
    <col min="14655" max="14655" width="10.77734375" style="20" customWidth="1"/>
    <col min="14656" max="14656" width="11.44140625" style="20" customWidth="1"/>
    <col min="14657" max="14657" width="4" style="20" customWidth="1"/>
    <col min="14658" max="14848" width="9.6640625" style="20"/>
    <col min="14849" max="14849" width="6.44140625" style="20" customWidth="1"/>
    <col min="14850" max="14850" width="13.88671875" style="20" customWidth="1"/>
    <col min="14851" max="14851" width="14.33203125" style="20" customWidth="1"/>
    <col min="14852" max="14868" width="9.6640625" style="20"/>
    <col min="14869" max="14869" width="12" style="20" customWidth="1"/>
    <col min="14870" max="14870" width="12.77734375" style="20" customWidth="1"/>
    <col min="14871" max="14871" width="11.109375" style="20" customWidth="1"/>
    <col min="14872" max="14872" width="12" style="20" customWidth="1"/>
    <col min="14873" max="14873" width="9.6640625" style="20"/>
    <col min="14874" max="14874" width="15.33203125" style="20" customWidth="1"/>
    <col min="14875" max="14875" width="15.21875" style="20" customWidth="1"/>
    <col min="14876" max="14876" width="21.44140625" style="20" customWidth="1"/>
    <col min="14877" max="14892" width="9.6640625" style="20"/>
    <col min="14893" max="14894" width="13.44140625" style="20" customWidth="1"/>
    <col min="14895" max="14895" width="9.6640625" style="20"/>
    <col min="14896" max="14896" width="13.88671875" style="20" customWidth="1"/>
    <col min="14897" max="14897" width="10.6640625" style="20" customWidth="1"/>
    <col min="14898" max="14898" width="17.33203125" style="20" customWidth="1"/>
    <col min="14899" max="14900" width="12.6640625" style="20" customWidth="1"/>
    <col min="14901" max="14901" width="11.21875" style="20" customWidth="1"/>
    <col min="14902" max="14902" width="18.33203125" style="20" customWidth="1"/>
    <col min="14903" max="14903" width="12.88671875" style="20" customWidth="1"/>
    <col min="14904" max="14905" width="13.21875" style="20" customWidth="1"/>
    <col min="14906" max="14906" width="10.88671875" style="20" customWidth="1"/>
    <col min="14907" max="14907" width="11.109375" style="20" customWidth="1"/>
    <col min="14908" max="14908" width="15.21875" style="20" customWidth="1"/>
    <col min="14909" max="14909" width="9.6640625" style="20"/>
    <col min="14910" max="14910" width="11" style="20" customWidth="1"/>
    <col min="14911" max="14911" width="10.77734375" style="20" customWidth="1"/>
    <col min="14912" max="14912" width="11.44140625" style="20" customWidth="1"/>
    <col min="14913" max="14913" width="4" style="20" customWidth="1"/>
    <col min="14914" max="15104" width="9.6640625" style="20"/>
    <col min="15105" max="15105" width="6.44140625" style="20" customWidth="1"/>
    <col min="15106" max="15106" width="13.88671875" style="20" customWidth="1"/>
    <col min="15107" max="15107" width="14.33203125" style="20" customWidth="1"/>
    <col min="15108" max="15124" width="9.6640625" style="20"/>
    <col min="15125" max="15125" width="12" style="20" customWidth="1"/>
    <col min="15126" max="15126" width="12.77734375" style="20" customWidth="1"/>
    <col min="15127" max="15127" width="11.109375" style="20" customWidth="1"/>
    <col min="15128" max="15128" width="12" style="20" customWidth="1"/>
    <col min="15129" max="15129" width="9.6640625" style="20"/>
    <col min="15130" max="15130" width="15.33203125" style="20" customWidth="1"/>
    <col min="15131" max="15131" width="15.21875" style="20" customWidth="1"/>
    <col min="15132" max="15132" width="21.44140625" style="20" customWidth="1"/>
    <col min="15133" max="15148" width="9.6640625" style="20"/>
    <col min="15149" max="15150" width="13.44140625" style="20" customWidth="1"/>
    <col min="15151" max="15151" width="9.6640625" style="20"/>
    <col min="15152" max="15152" width="13.88671875" style="20" customWidth="1"/>
    <col min="15153" max="15153" width="10.6640625" style="20" customWidth="1"/>
    <col min="15154" max="15154" width="17.33203125" style="20" customWidth="1"/>
    <col min="15155" max="15156" width="12.6640625" style="20" customWidth="1"/>
    <col min="15157" max="15157" width="11.21875" style="20" customWidth="1"/>
    <col min="15158" max="15158" width="18.33203125" style="20" customWidth="1"/>
    <col min="15159" max="15159" width="12.88671875" style="20" customWidth="1"/>
    <col min="15160" max="15161" width="13.21875" style="20" customWidth="1"/>
    <col min="15162" max="15162" width="10.88671875" style="20" customWidth="1"/>
    <col min="15163" max="15163" width="11.109375" style="20" customWidth="1"/>
    <col min="15164" max="15164" width="15.21875" style="20" customWidth="1"/>
    <col min="15165" max="15165" width="9.6640625" style="20"/>
    <col min="15166" max="15166" width="11" style="20" customWidth="1"/>
    <col min="15167" max="15167" width="10.77734375" style="20" customWidth="1"/>
    <col min="15168" max="15168" width="11.44140625" style="20" customWidth="1"/>
    <col min="15169" max="15169" width="4" style="20" customWidth="1"/>
    <col min="15170" max="15360" width="9.6640625" style="20"/>
    <col min="15361" max="15361" width="6.44140625" style="20" customWidth="1"/>
    <col min="15362" max="15362" width="13.88671875" style="20" customWidth="1"/>
    <col min="15363" max="15363" width="14.33203125" style="20" customWidth="1"/>
    <col min="15364" max="15380" width="9.6640625" style="20"/>
    <col min="15381" max="15381" width="12" style="20" customWidth="1"/>
    <col min="15382" max="15382" width="12.77734375" style="20" customWidth="1"/>
    <col min="15383" max="15383" width="11.109375" style="20" customWidth="1"/>
    <col min="15384" max="15384" width="12" style="20" customWidth="1"/>
    <col min="15385" max="15385" width="9.6640625" style="20"/>
    <col min="15386" max="15386" width="15.33203125" style="20" customWidth="1"/>
    <col min="15387" max="15387" width="15.21875" style="20" customWidth="1"/>
    <col min="15388" max="15388" width="21.44140625" style="20" customWidth="1"/>
    <col min="15389" max="15404" width="9.6640625" style="20"/>
    <col min="15405" max="15406" width="13.44140625" style="20" customWidth="1"/>
    <col min="15407" max="15407" width="9.6640625" style="20"/>
    <col min="15408" max="15408" width="13.88671875" style="20" customWidth="1"/>
    <col min="15409" max="15409" width="10.6640625" style="20" customWidth="1"/>
    <col min="15410" max="15410" width="17.33203125" style="20" customWidth="1"/>
    <col min="15411" max="15412" width="12.6640625" style="20" customWidth="1"/>
    <col min="15413" max="15413" width="11.21875" style="20" customWidth="1"/>
    <col min="15414" max="15414" width="18.33203125" style="20" customWidth="1"/>
    <col min="15415" max="15415" width="12.88671875" style="20" customWidth="1"/>
    <col min="15416" max="15417" width="13.21875" style="20" customWidth="1"/>
    <col min="15418" max="15418" width="10.88671875" style="20" customWidth="1"/>
    <col min="15419" max="15419" width="11.109375" style="20" customWidth="1"/>
    <col min="15420" max="15420" width="15.21875" style="20" customWidth="1"/>
    <col min="15421" max="15421" width="9.6640625" style="20"/>
    <col min="15422" max="15422" width="11" style="20" customWidth="1"/>
    <col min="15423" max="15423" width="10.77734375" style="20" customWidth="1"/>
    <col min="15424" max="15424" width="11.44140625" style="20" customWidth="1"/>
    <col min="15425" max="15425" width="4" style="20" customWidth="1"/>
    <col min="15426" max="15616" width="9.6640625" style="20"/>
    <col min="15617" max="15617" width="6.44140625" style="20" customWidth="1"/>
    <col min="15618" max="15618" width="13.88671875" style="20" customWidth="1"/>
    <col min="15619" max="15619" width="14.33203125" style="20" customWidth="1"/>
    <col min="15620" max="15636" width="9.6640625" style="20"/>
    <col min="15637" max="15637" width="12" style="20" customWidth="1"/>
    <col min="15638" max="15638" width="12.77734375" style="20" customWidth="1"/>
    <col min="15639" max="15639" width="11.109375" style="20" customWidth="1"/>
    <col min="15640" max="15640" width="12" style="20" customWidth="1"/>
    <col min="15641" max="15641" width="9.6640625" style="20"/>
    <col min="15642" max="15642" width="15.33203125" style="20" customWidth="1"/>
    <col min="15643" max="15643" width="15.21875" style="20" customWidth="1"/>
    <col min="15644" max="15644" width="21.44140625" style="20" customWidth="1"/>
    <col min="15645" max="15660" width="9.6640625" style="20"/>
    <col min="15661" max="15662" width="13.44140625" style="20" customWidth="1"/>
    <col min="15663" max="15663" width="9.6640625" style="20"/>
    <col min="15664" max="15664" width="13.88671875" style="20" customWidth="1"/>
    <col min="15665" max="15665" width="10.6640625" style="20" customWidth="1"/>
    <col min="15666" max="15666" width="17.33203125" style="20" customWidth="1"/>
    <col min="15667" max="15668" width="12.6640625" style="20" customWidth="1"/>
    <col min="15669" max="15669" width="11.21875" style="20" customWidth="1"/>
    <col min="15670" max="15670" width="18.33203125" style="20" customWidth="1"/>
    <col min="15671" max="15671" width="12.88671875" style="20" customWidth="1"/>
    <col min="15672" max="15673" width="13.21875" style="20" customWidth="1"/>
    <col min="15674" max="15674" width="10.88671875" style="20" customWidth="1"/>
    <col min="15675" max="15675" width="11.109375" style="20" customWidth="1"/>
    <col min="15676" max="15676" width="15.21875" style="20" customWidth="1"/>
    <col min="15677" max="15677" width="9.6640625" style="20"/>
    <col min="15678" max="15678" width="11" style="20" customWidth="1"/>
    <col min="15679" max="15679" width="10.77734375" style="20" customWidth="1"/>
    <col min="15680" max="15680" width="11.44140625" style="20" customWidth="1"/>
    <col min="15681" max="15681" width="4" style="20" customWidth="1"/>
    <col min="15682" max="15872" width="9.6640625" style="20"/>
    <col min="15873" max="15873" width="6.44140625" style="20" customWidth="1"/>
    <col min="15874" max="15874" width="13.88671875" style="20" customWidth="1"/>
    <col min="15875" max="15875" width="14.33203125" style="20" customWidth="1"/>
    <col min="15876" max="15892" width="9.6640625" style="20"/>
    <col min="15893" max="15893" width="12" style="20" customWidth="1"/>
    <col min="15894" max="15894" width="12.77734375" style="20" customWidth="1"/>
    <col min="15895" max="15895" width="11.109375" style="20" customWidth="1"/>
    <col min="15896" max="15896" width="12" style="20" customWidth="1"/>
    <col min="15897" max="15897" width="9.6640625" style="20"/>
    <col min="15898" max="15898" width="15.33203125" style="20" customWidth="1"/>
    <col min="15899" max="15899" width="15.21875" style="20" customWidth="1"/>
    <col min="15900" max="15900" width="21.44140625" style="20" customWidth="1"/>
    <col min="15901" max="15916" width="9.6640625" style="20"/>
    <col min="15917" max="15918" width="13.44140625" style="20" customWidth="1"/>
    <col min="15919" max="15919" width="9.6640625" style="20"/>
    <col min="15920" max="15920" width="13.88671875" style="20" customWidth="1"/>
    <col min="15921" max="15921" width="10.6640625" style="20" customWidth="1"/>
    <col min="15922" max="15922" width="17.33203125" style="20" customWidth="1"/>
    <col min="15923" max="15924" width="12.6640625" style="20" customWidth="1"/>
    <col min="15925" max="15925" width="11.21875" style="20" customWidth="1"/>
    <col min="15926" max="15926" width="18.33203125" style="20" customWidth="1"/>
    <col min="15927" max="15927" width="12.88671875" style="20" customWidth="1"/>
    <col min="15928" max="15929" width="13.21875" style="20" customWidth="1"/>
    <col min="15930" max="15930" width="10.88671875" style="20" customWidth="1"/>
    <col min="15931" max="15931" width="11.109375" style="20" customWidth="1"/>
    <col min="15932" max="15932" width="15.21875" style="20" customWidth="1"/>
    <col min="15933" max="15933" width="9.6640625" style="20"/>
    <col min="15934" max="15934" width="11" style="20" customWidth="1"/>
    <col min="15935" max="15935" width="10.77734375" style="20" customWidth="1"/>
    <col min="15936" max="15936" width="11.44140625" style="20" customWidth="1"/>
    <col min="15937" max="15937" width="4" style="20" customWidth="1"/>
    <col min="15938" max="16128" width="9.6640625" style="20"/>
    <col min="16129" max="16129" width="6.44140625" style="20" customWidth="1"/>
    <col min="16130" max="16130" width="13.88671875" style="20" customWidth="1"/>
    <col min="16131" max="16131" width="14.33203125" style="20" customWidth="1"/>
    <col min="16132" max="16148" width="9.6640625" style="20"/>
    <col min="16149" max="16149" width="12" style="20" customWidth="1"/>
    <col min="16150" max="16150" width="12.77734375" style="20" customWidth="1"/>
    <col min="16151" max="16151" width="11.109375" style="20" customWidth="1"/>
    <col min="16152" max="16152" width="12" style="20" customWidth="1"/>
    <col min="16153" max="16153" width="9.6640625" style="20"/>
    <col min="16154" max="16154" width="15.33203125" style="20" customWidth="1"/>
    <col min="16155" max="16155" width="15.21875" style="20" customWidth="1"/>
    <col min="16156" max="16156" width="21.44140625" style="20" customWidth="1"/>
    <col min="16157" max="16172" width="9.6640625" style="20"/>
    <col min="16173" max="16174" width="13.44140625" style="20" customWidth="1"/>
    <col min="16175" max="16175" width="9.6640625" style="20"/>
    <col min="16176" max="16176" width="13.88671875" style="20" customWidth="1"/>
    <col min="16177" max="16177" width="10.6640625" style="20" customWidth="1"/>
    <col min="16178" max="16178" width="17.33203125" style="20" customWidth="1"/>
    <col min="16179" max="16180" width="12.6640625" style="20" customWidth="1"/>
    <col min="16181" max="16181" width="11.21875" style="20" customWidth="1"/>
    <col min="16182" max="16182" width="18.33203125" style="20" customWidth="1"/>
    <col min="16183" max="16183" width="12.88671875" style="20" customWidth="1"/>
    <col min="16184" max="16185" width="13.21875" style="20" customWidth="1"/>
    <col min="16186" max="16186" width="10.88671875" style="20" customWidth="1"/>
    <col min="16187" max="16187" width="11.109375" style="20" customWidth="1"/>
    <col min="16188" max="16188" width="15.21875" style="20" customWidth="1"/>
    <col min="16189" max="16189" width="9.6640625" style="20"/>
    <col min="16190" max="16190" width="11" style="20" customWidth="1"/>
    <col min="16191" max="16191" width="10.77734375" style="20" customWidth="1"/>
    <col min="16192" max="16192" width="11.44140625" style="20" customWidth="1"/>
    <col min="16193" max="16193" width="4" style="20" customWidth="1"/>
    <col min="16194" max="16384" width="9.6640625" style="20"/>
  </cols>
  <sheetData>
    <row r="1" spans="1:94" ht="13.2" x14ac:dyDescent="0.2">
      <c r="A1" s="19" t="s">
        <v>43</v>
      </c>
    </row>
    <row r="2" spans="1:94" x14ac:dyDescent="0.2">
      <c r="C2" s="22" t="s">
        <v>44</v>
      </c>
    </row>
    <row r="3" spans="1:94" s="21" customFormat="1" x14ac:dyDescent="0.2">
      <c r="A3" s="23"/>
      <c r="B3" s="24" t="s">
        <v>45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</row>
    <row r="4" spans="1:94" s="21" customFormat="1" x14ac:dyDescent="0.2">
      <c r="A4" s="23"/>
      <c r="B4" s="27" t="s">
        <v>46</v>
      </c>
      <c r="C4" s="25" t="s">
        <v>60</v>
      </c>
      <c r="D4" s="25" t="s">
        <v>60</v>
      </c>
      <c r="E4" s="25" t="s">
        <v>60</v>
      </c>
      <c r="F4" s="25" t="s">
        <v>60</v>
      </c>
      <c r="G4" s="25" t="s">
        <v>60</v>
      </c>
      <c r="H4" s="25" t="s">
        <v>60</v>
      </c>
      <c r="I4" s="25" t="s">
        <v>60</v>
      </c>
      <c r="J4" s="25" t="s">
        <v>60</v>
      </c>
      <c r="K4" s="25" t="s">
        <v>60</v>
      </c>
      <c r="L4" s="25" t="s">
        <v>60</v>
      </c>
      <c r="M4" s="25" t="s">
        <v>60</v>
      </c>
      <c r="N4" s="25" t="s">
        <v>60</v>
      </c>
      <c r="O4" s="25" t="s">
        <v>60</v>
      </c>
      <c r="P4" s="25" t="s">
        <v>60</v>
      </c>
      <c r="Q4" s="25" t="s">
        <v>60</v>
      </c>
      <c r="R4" s="25" t="s">
        <v>60</v>
      </c>
      <c r="S4" s="25" t="s">
        <v>60</v>
      </c>
      <c r="T4" s="25" t="s">
        <v>60</v>
      </c>
      <c r="U4" s="25" t="s">
        <v>60</v>
      </c>
      <c r="V4" s="25" t="s">
        <v>60</v>
      </c>
      <c r="W4" s="25" t="s">
        <v>60</v>
      </c>
      <c r="X4" s="25" t="s">
        <v>60</v>
      </c>
      <c r="Y4" s="25" t="s">
        <v>60</v>
      </c>
      <c r="Z4" s="25" t="s">
        <v>60</v>
      </c>
      <c r="AA4" s="25" t="s">
        <v>60</v>
      </c>
      <c r="AB4" s="25" t="s">
        <v>60</v>
      </c>
      <c r="AC4" s="25" t="s">
        <v>60</v>
      </c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</row>
    <row r="5" spans="1:94" s="21" customFormat="1" x14ac:dyDescent="0.2">
      <c r="A5" s="23"/>
      <c r="B5" s="24" t="s">
        <v>47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</row>
    <row r="6" spans="1:94" s="30" customFormat="1" x14ac:dyDescent="0.2">
      <c r="A6" s="28"/>
      <c r="B6" s="24" t="s">
        <v>48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</row>
    <row r="7" spans="1:94" s="48" customFormat="1" ht="21.6" customHeight="1" x14ac:dyDescent="0.3">
      <c r="A7" s="44"/>
      <c r="B7" s="43" t="s">
        <v>49</v>
      </c>
      <c r="C7" s="45" t="s">
        <v>13</v>
      </c>
      <c r="D7" s="45" t="s">
        <v>6</v>
      </c>
      <c r="E7" s="45" t="s">
        <v>14</v>
      </c>
      <c r="F7" s="45" t="s">
        <v>15</v>
      </c>
      <c r="G7" s="45" t="s">
        <v>16</v>
      </c>
      <c r="H7" s="45" t="s">
        <v>17</v>
      </c>
      <c r="I7" s="45" t="s">
        <v>18</v>
      </c>
      <c r="J7" s="45" t="s">
        <v>7</v>
      </c>
      <c r="K7" s="45" t="s">
        <v>85</v>
      </c>
      <c r="L7" s="45" t="s">
        <v>92</v>
      </c>
      <c r="M7" s="45" t="s">
        <v>19</v>
      </c>
      <c r="N7" s="45" t="s">
        <v>93</v>
      </c>
      <c r="O7" s="45" t="s">
        <v>94</v>
      </c>
      <c r="P7" s="45" t="s">
        <v>20</v>
      </c>
      <c r="Q7" s="45" t="s">
        <v>38</v>
      </c>
      <c r="R7" s="45" t="s">
        <v>39</v>
      </c>
      <c r="S7" s="45" t="s">
        <v>40</v>
      </c>
      <c r="T7" s="45" t="s">
        <v>41</v>
      </c>
      <c r="U7" s="45" t="s">
        <v>42</v>
      </c>
      <c r="V7" s="45" t="s">
        <v>21</v>
      </c>
      <c r="W7" s="45" t="s">
        <v>87</v>
      </c>
      <c r="X7" s="45" t="s">
        <v>22</v>
      </c>
      <c r="Y7" s="45" t="s">
        <v>23</v>
      </c>
      <c r="Z7" s="45" t="s">
        <v>36</v>
      </c>
      <c r="AA7" s="45" t="s">
        <v>24</v>
      </c>
      <c r="AB7" s="45" t="s">
        <v>25</v>
      </c>
      <c r="AC7" s="45" t="s">
        <v>86</v>
      </c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7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</row>
    <row r="8" spans="1:94" x14ac:dyDescent="0.2">
      <c r="A8" s="31" t="s">
        <v>51</v>
      </c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</row>
    <row r="9" spans="1:94" x14ac:dyDescent="0.2">
      <c r="A9" s="34" t="s">
        <v>53</v>
      </c>
      <c r="B9" s="36"/>
      <c r="C9" s="35">
        <v>1.3864662553450218E-2</v>
      </c>
      <c r="D9" s="35">
        <v>3.3586692665844246E-3</v>
      </c>
      <c r="E9" s="35">
        <v>3.398704314875932E-3</v>
      </c>
      <c r="F9" s="35">
        <v>1.2852302838224351E-2</v>
      </c>
      <c r="G9" s="35">
        <v>9.7987819840720993E-3</v>
      </c>
      <c r="H9" s="35">
        <v>7.1712083225942497E-2</v>
      </c>
      <c r="I9" s="35">
        <v>1.8835407000293179E-3</v>
      </c>
      <c r="J9" s="35">
        <v>1.5094228504122498</v>
      </c>
      <c r="K9" s="35">
        <v>8.0456159612808404E-3</v>
      </c>
      <c r="L9" s="35">
        <v>1.3518639786210944E-2</v>
      </c>
      <c r="M9" s="35">
        <v>8.7108841517724606E-2</v>
      </c>
      <c r="N9" s="35">
        <v>7.9501148320247822E-2</v>
      </c>
      <c r="O9" s="35" t="s">
        <v>52</v>
      </c>
      <c r="P9" s="35">
        <v>2.7894736842105261</v>
      </c>
      <c r="Q9" s="35">
        <v>8.3979164019819585E-2</v>
      </c>
      <c r="R9" s="35">
        <v>5.786615820066373E-2</v>
      </c>
      <c r="S9" s="35">
        <v>0.22115384615384615</v>
      </c>
      <c r="T9" s="35">
        <v>1.8306552428575783E-2</v>
      </c>
      <c r="U9" s="35">
        <v>1.90625</v>
      </c>
      <c r="V9" s="35">
        <v>0.386103781882146</v>
      </c>
      <c r="W9" s="35">
        <v>22.711111111111112</v>
      </c>
      <c r="X9" s="35">
        <v>0.20705337223270981</v>
      </c>
      <c r="Y9" s="35">
        <v>8.989891748512438E-2</v>
      </c>
      <c r="Z9" s="35">
        <v>2.5843536779138237E-2</v>
      </c>
      <c r="AA9" s="35">
        <v>2.2535211267605635E-2</v>
      </c>
      <c r="AB9" s="35">
        <v>1.2865031506199607E-2</v>
      </c>
      <c r="AC9" s="35">
        <v>1.5362252219233565E-2</v>
      </c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</row>
    <row r="10" spans="1:94" x14ac:dyDescent="0.2">
      <c r="A10" s="34" t="s">
        <v>54</v>
      </c>
      <c r="C10" s="35">
        <v>1.4557192360638618E-2</v>
      </c>
      <c r="D10" s="35">
        <v>1.9893790716012864E-3</v>
      </c>
      <c r="E10" s="35">
        <v>3.0739832238481151E-3</v>
      </c>
      <c r="F10" s="35">
        <v>9.718033619644682E-3</v>
      </c>
      <c r="G10" s="35">
        <v>7.8833117526087293E-3</v>
      </c>
      <c r="H10" s="35">
        <v>7.9764281574032328E-2</v>
      </c>
      <c r="I10" s="35">
        <v>2.0794720371197658E-3</v>
      </c>
      <c r="J10" s="35">
        <v>3.6361323155216283</v>
      </c>
      <c r="K10" s="35">
        <v>6.7842810422460058E-3</v>
      </c>
      <c r="L10" s="35">
        <v>1.1465278907139373E-2</v>
      </c>
      <c r="M10" s="35">
        <v>9.9865843842232363E-2</v>
      </c>
      <c r="N10" s="35">
        <v>8.1033335040196636E-2</v>
      </c>
      <c r="O10" s="35">
        <v>1.5445472249269718</v>
      </c>
      <c r="P10" s="35">
        <v>2.6417407293901318</v>
      </c>
      <c r="Q10" s="35">
        <v>7.4084491196489841E-2</v>
      </c>
      <c r="R10" s="35">
        <v>9.0717462276034042E-2</v>
      </c>
      <c r="S10" s="35">
        <v>0.20833333333333334</v>
      </c>
      <c r="T10" s="35">
        <v>2.7826712807401486E-2</v>
      </c>
      <c r="U10" s="35">
        <v>1.1758241758241759</v>
      </c>
      <c r="V10" s="35">
        <v>0.24914509037616023</v>
      </c>
      <c r="W10" s="35">
        <v>1.1862068965517241</v>
      </c>
      <c r="X10" s="35">
        <v>1.8946979834802272E-2</v>
      </c>
      <c r="Y10" s="35">
        <v>7.647977379559333E-3</v>
      </c>
      <c r="Z10" s="35">
        <v>1.942080031308091E-2</v>
      </c>
      <c r="AA10" s="35">
        <v>2.0869857333319336E-2</v>
      </c>
      <c r="AB10" s="35">
        <v>1.430078923648515E-2</v>
      </c>
      <c r="AC10" s="35">
        <v>1.553714559157794E-2</v>
      </c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</row>
    <row r="11" spans="1:94" x14ac:dyDescent="0.2">
      <c r="A11" s="34" t="s">
        <v>55</v>
      </c>
      <c r="C11" s="35">
        <v>1.3330777912647203E-2</v>
      </c>
      <c r="D11" s="35">
        <v>4.2855732201046706E-3</v>
      </c>
      <c r="E11" s="35">
        <v>5.9142241526022486E-3</v>
      </c>
      <c r="F11" s="35">
        <v>1.0597779545099204E-2</v>
      </c>
      <c r="G11" s="35">
        <v>7.7464300394255907E-3</v>
      </c>
      <c r="H11" s="35">
        <v>7.1350083298692676E-2</v>
      </c>
      <c r="I11" s="35">
        <v>2.2822098289813782E-3</v>
      </c>
      <c r="J11" s="35">
        <v>3.7297619047619048</v>
      </c>
      <c r="K11" s="35">
        <v>5.4987752148013434E-3</v>
      </c>
      <c r="L11" s="35">
        <v>1.4058067745703321E-2</v>
      </c>
      <c r="M11" s="35">
        <v>9.6473029045643158E-2</v>
      </c>
      <c r="N11" s="35">
        <v>8.2855171411969783E-2</v>
      </c>
      <c r="O11" s="35">
        <v>1.5596768385288637</v>
      </c>
      <c r="P11" s="35">
        <v>1.8279875106443373</v>
      </c>
      <c r="Q11" s="35">
        <v>6.38687244555603E-2</v>
      </c>
      <c r="R11" s="35">
        <v>9.212422360248447E-2</v>
      </c>
      <c r="S11" s="35">
        <v>0.19500000000000001</v>
      </c>
      <c r="T11" s="35">
        <v>2.9679603929918169E-2</v>
      </c>
      <c r="U11" s="35">
        <v>1.2019230769230769</v>
      </c>
      <c r="V11" s="35">
        <v>0.21815889029003782</v>
      </c>
      <c r="W11" s="35">
        <v>1.878524945770065</v>
      </c>
      <c r="X11" s="35">
        <v>1.259066648419324E-2</v>
      </c>
      <c r="Y11" s="35">
        <v>1.1524936158801553E-2</v>
      </c>
      <c r="Z11" s="35">
        <v>1.6322611617858859E-2</v>
      </c>
      <c r="AA11" s="35">
        <v>1.6616674142184346E-2</v>
      </c>
      <c r="AB11" s="35">
        <v>1.3684173079887585E-2</v>
      </c>
      <c r="AC11" s="35">
        <v>1.4927662597687786E-2</v>
      </c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</row>
    <row r="12" spans="1:94" x14ac:dyDescent="0.2">
      <c r="A12" s="34" t="s">
        <v>56</v>
      </c>
      <c r="C12" s="35">
        <v>1.3723702815799484E-2</v>
      </c>
      <c r="D12" s="35">
        <v>3.652236209946343E-3</v>
      </c>
      <c r="E12" s="35">
        <v>5.8410588763701584E-3</v>
      </c>
      <c r="F12" s="35">
        <v>1.268634261686973E-2</v>
      </c>
      <c r="G12" s="35">
        <v>9.5580568403603981E-3</v>
      </c>
      <c r="H12" s="35">
        <v>6.8756256367889595E-2</v>
      </c>
      <c r="I12" s="35">
        <v>1.5367050148075169E-3</v>
      </c>
      <c r="J12" s="35">
        <v>2.9738955823293174</v>
      </c>
      <c r="K12" s="35">
        <v>6.344755924414725E-3</v>
      </c>
      <c r="L12" s="35">
        <v>2.3831816344594352E-2</v>
      </c>
      <c r="M12" s="35">
        <v>9.6260186263096625E-2</v>
      </c>
      <c r="N12" s="35">
        <v>8.6929502293871433E-2</v>
      </c>
      <c r="O12" s="35">
        <v>1.6443719548129518</v>
      </c>
      <c r="P12" s="35">
        <v>1.9768979101288642</v>
      </c>
      <c r="Q12" s="35">
        <v>8.020675832483562E-2</v>
      </c>
      <c r="R12" s="35">
        <v>0.10085743778055989</v>
      </c>
      <c r="S12" s="35">
        <v>0.28111027234190816</v>
      </c>
      <c r="T12" s="35">
        <v>2.9625073541209818E-2</v>
      </c>
      <c r="U12" s="35">
        <v>0.42010099364717379</v>
      </c>
      <c r="V12" s="35">
        <v>0.33054393305439328</v>
      </c>
      <c r="W12" s="35">
        <v>1.5008488964346349</v>
      </c>
      <c r="X12" s="35">
        <v>1.3955899691448352E-2</v>
      </c>
      <c r="Y12" s="35">
        <v>5.6802164965890509E-2</v>
      </c>
      <c r="Z12" s="35">
        <v>2.1959681200187528E-2</v>
      </c>
      <c r="AA12" s="35">
        <v>2.3662373923546299E-2</v>
      </c>
      <c r="AB12" s="35">
        <v>1.6041455802968962E-2</v>
      </c>
      <c r="AC12" s="35">
        <v>1.7571208416526974E-2</v>
      </c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</row>
    <row r="13" spans="1:94" x14ac:dyDescent="0.2">
      <c r="A13" s="34" t="s">
        <v>57</v>
      </c>
      <c r="C13" s="35">
        <v>1.3897651746281428E-2</v>
      </c>
      <c r="D13" s="35">
        <v>2.6665849658005281E-3</v>
      </c>
      <c r="E13" s="35">
        <v>5.5295468354593282E-3</v>
      </c>
      <c r="F13" s="35">
        <v>1.4345700540827802E-2</v>
      </c>
      <c r="G13" s="35">
        <v>1.1279100801638573E-2</v>
      </c>
      <c r="H13" s="35">
        <v>6.2578587963709284E-2</v>
      </c>
      <c r="I13" s="35">
        <v>1.2296845323133902E-3</v>
      </c>
      <c r="J13" s="35">
        <v>3.2397660818713452</v>
      </c>
      <c r="K13" s="35">
        <v>7.2223860093714124E-3</v>
      </c>
      <c r="L13" s="35">
        <v>2.2431200237000994E-2</v>
      </c>
      <c r="M13" s="35">
        <v>9.0189106190399229E-2</v>
      </c>
      <c r="N13" s="35">
        <v>9.3379695292126086E-2</v>
      </c>
      <c r="O13" s="35">
        <v>1.7082997582594681</v>
      </c>
      <c r="P13" s="35">
        <v>1.9730971128608923</v>
      </c>
      <c r="Q13" s="35">
        <v>9.0373975622946051E-2</v>
      </c>
      <c r="R13" s="35">
        <v>9.5043108224916337E-2</v>
      </c>
      <c r="S13" s="35">
        <v>0.32760052188352506</v>
      </c>
      <c r="T13" s="35">
        <v>3.2645451794899173E-2</v>
      </c>
      <c r="U13" s="35">
        <v>0.60219341974077767</v>
      </c>
      <c r="V13" s="35">
        <v>0.45373724069805732</v>
      </c>
      <c r="W13" s="35">
        <v>1.7804878048780488</v>
      </c>
      <c r="X13" s="35">
        <v>1.3973448702963907E-2</v>
      </c>
      <c r="Y13" s="35">
        <v>2.2737754482031611E-2</v>
      </c>
      <c r="Z13" s="35">
        <v>2.436196902846267E-2</v>
      </c>
      <c r="AA13" s="35">
        <v>2.806077933931999E-2</v>
      </c>
      <c r="AB13" s="35">
        <v>1.8417221566583684E-2</v>
      </c>
      <c r="AC13" s="35">
        <v>1.9311846055495765E-2</v>
      </c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2"/>
  <sheetViews>
    <sheetView zoomScaleNormal="100" workbookViewId="0">
      <pane xSplit="2" ySplit="7" topLeftCell="P8" activePane="bottomRight" state="frozenSplit"/>
      <selection activeCell="AU14" sqref="AU14"/>
      <selection pane="topRight" activeCell="AU14" sqref="AU14"/>
      <selection pane="bottomLeft" activeCell="AU14" sqref="AU14"/>
      <selection pane="bottomRight" activeCell="AC6" sqref="AC6"/>
    </sheetView>
  </sheetViews>
  <sheetFormatPr defaultColWidth="9.6640625" defaultRowHeight="12" x14ac:dyDescent="0.2"/>
  <cols>
    <col min="1" max="1" width="6.44140625" style="21" customWidth="1"/>
    <col min="2" max="2" width="13.88671875" style="20" customWidth="1"/>
    <col min="3" max="6" width="9.6640625" style="20"/>
    <col min="7" max="7" width="20.109375" style="20" customWidth="1"/>
    <col min="8" max="13" width="9.6640625" style="20"/>
    <col min="14" max="14" width="17" style="20" customWidth="1"/>
    <col min="15" max="15" width="12.5546875" style="20" customWidth="1"/>
    <col min="16" max="16" width="14.6640625" style="20" customWidth="1"/>
    <col min="17" max="18" width="9.6640625" style="20"/>
    <col min="19" max="20" width="13.44140625" style="20" customWidth="1"/>
    <col min="21" max="21" width="9.6640625" style="20"/>
    <col min="22" max="22" width="13.88671875" style="20" customWidth="1"/>
    <col min="23" max="23" width="10.6640625" style="20" customWidth="1"/>
    <col min="24" max="24" width="17.33203125" style="20" customWidth="1"/>
    <col min="25" max="26" width="12.6640625" style="20" customWidth="1"/>
    <col min="27" max="27" width="11.21875" style="20" customWidth="1"/>
    <col min="28" max="28" width="18.33203125" style="20" customWidth="1"/>
    <col min="29" max="29" width="12.88671875" style="20" customWidth="1"/>
    <col min="30" max="31" width="13.21875" style="20" customWidth="1"/>
    <col min="32" max="32" width="10.88671875" style="20" customWidth="1"/>
    <col min="33" max="33" width="11.109375" style="20" customWidth="1"/>
    <col min="34" max="34" width="15.21875" style="20" customWidth="1"/>
    <col min="35" max="35" width="9.6640625" style="20"/>
    <col min="36" max="36" width="11" style="20" customWidth="1"/>
    <col min="37" max="37" width="10.77734375" style="20" customWidth="1"/>
    <col min="38" max="38" width="11.44140625" style="20" customWidth="1"/>
    <col min="39" max="39" width="4" style="20" customWidth="1"/>
    <col min="40" max="230" width="9.6640625" style="20"/>
    <col min="231" max="231" width="6.44140625" style="20" customWidth="1"/>
    <col min="232" max="232" width="13.88671875" style="20" customWidth="1"/>
    <col min="233" max="233" width="11.88671875" style="20" customWidth="1"/>
    <col min="234" max="236" width="9.6640625" style="20"/>
    <col min="237" max="237" width="15.44140625" style="20" customWidth="1"/>
    <col min="238" max="238" width="16.21875" style="20" customWidth="1"/>
    <col min="239" max="250" width="9.6640625" style="20"/>
    <col min="251" max="251" width="12" style="20" customWidth="1"/>
    <col min="252" max="252" width="12.77734375" style="20" customWidth="1"/>
    <col min="253" max="253" width="11.109375" style="20" customWidth="1"/>
    <col min="254" max="254" width="12" style="20" customWidth="1"/>
    <col min="255" max="255" width="9.6640625" style="20"/>
    <col min="256" max="256" width="15.33203125" style="20" customWidth="1"/>
    <col min="257" max="257" width="15.21875" style="20" customWidth="1"/>
    <col min="258" max="258" width="21.44140625" style="20" customWidth="1"/>
    <col min="259" max="274" width="9.6640625" style="20"/>
    <col min="275" max="276" width="13.44140625" style="20" customWidth="1"/>
    <col min="277" max="277" width="9.6640625" style="20"/>
    <col min="278" max="278" width="13.88671875" style="20" customWidth="1"/>
    <col min="279" max="279" width="10.6640625" style="20" customWidth="1"/>
    <col min="280" max="280" width="17.33203125" style="20" customWidth="1"/>
    <col min="281" max="282" width="12.6640625" style="20" customWidth="1"/>
    <col min="283" max="283" width="11.21875" style="20" customWidth="1"/>
    <col min="284" max="284" width="18.33203125" style="20" customWidth="1"/>
    <col min="285" max="285" width="12.88671875" style="20" customWidth="1"/>
    <col min="286" max="287" width="13.21875" style="20" customWidth="1"/>
    <col min="288" max="288" width="10.88671875" style="20" customWidth="1"/>
    <col min="289" max="289" width="11.109375" style="20" customWidth="1"/>
    <col min="290" max="290" width="15.21875" style="20" customWidth="1"/>
    <col min="291" max="291" width="9.6640625" style="20"/>
    <col min="292" max="292" width="11" style="20" customWidth="1"/>
    <col min="293" max="293" width="10.77734375" style="20" customWidth="1"/>
    <col min="294" max="294" width="11.44140625" style="20" customWidth="1"/>
    <col min="295" max="295" width="4" style="20" customWidth="1"/>
    <col min="296" max="486" width="9.6640625" style="20"/>
    <col min="487" max="487" width="6.44140625" style="20" customWidth="1"/>
    <col min="488" max="488" width="13.88671875" style="20" customWidth="1"/>
    <col min="489" max="489" width="11.88671875" style="20" customWidth="1"/>
    <col min="490" max="492" width="9.6640625" style="20"/>
    <col min="493" max="493" width="15.44140625" style="20" customWidth="1"/>
    <col min="494" max="494" width="16.21875" style="20" customWidth="1"/>
    <col min="495" max="506" width="9.6640625" style="20"/>
    <col min="507" max="507" width="12" style="20" customWidth="1"/>
    <col min="508" max="508" width="12.77734375" style="20" customWidth="1"/>
    <col min="509" max="509" width="11.109375" style="20" customWidth="1"/>
    <col min="510" max="510" width="12" style="20" customWidth="1"/>
    <col min="511" max="511" width="9.6640625" style="20"/>
    <col min="512" max="512" width="15.33203125" style="20" customWidth="1"/>
    <col min="513" max="513" width="15.21875" style="20" customWidth="1"/>
    <col min="514" max="514" width="21.44140625" style="20" customWidth="1"/>
    <col min="515" max="530" width="9.6640625" style="20"/>
    <col min="531" max="532" width="13.44140625" style="20" customWidth="1"/>
    <col min="533" max="533" width="9.6640625" style="20"/>
    <col min="534" max="534" width="13.88671875" style="20" customWidth="1"/>
    <col min="535" max="535" width="10.6640625" style="20" customWidth="1"/>
    <col min="536" max="536" width="17.33203125" style="20" customWidth="1"/>
    <col min="537" max="538" width="12.6640625" style="20" customWidth="1"/>
    <col min="539" max="539" width="11.21875" style="20" customWidth="1"/>
    <col min="540" max="540" width="18.33203125" style="20" customWidth="1"/>
    <col min="541" max="541" width="12.88671875" style="20" customWidth="1"/>
    <col min="542" max="543" width="13.21875" style="20" customWidth="1"/>
    <col min="544" max="544" width="10.88671875" style="20" customWidth="1"/>
    <col min="545" max="545" width="11.109375" style="20" customWidth="1"/>
    <col min="546" max="546" width="15.21875" style="20" customWidth="1"/>
    <col min="547" max="547" width="9.6640625" style="20"/>
    <col min="548" max="548" width="11" style="20" customWidth="1"/>
    <col min="549" max="549" width="10.77734375" style="20" customWidth="1"/>
    <col min="550" max="550" width="11.44140625" style="20" customWidth="1"/>
    <col min="551" max="551" width="4" style="20" customWidth="1"/>
    <col min="552" max="742" width="9.6640625" style="20"/>
    <col min="743" max="743" width="6.44140625" style="20" customWidth="1"/>
    <col min="744" max="744" width="13.88671875" style="20" customWidth="1"/>
    <col min="745" max="745" width="11.88671875" style="20" customWidth="1"/>
    <col min="746" max="748" width="9.6640625" style="20"/>
    <col min="749" max="749" width="15.44140625" style="20" customWidth="1"/>
    <col min="750" max="750" width="16.21875" style="20" customWidth="1"/>
    <col min="751" max="762" width="9.6640625" style="20"/>
    <col min="763" max="763" width="12" style="20" customWidth="1"/>
    <col min="764" max="764" width="12.77734375" style="20" customWidth="1"/>
    <col min="765" max="765" width="11.109375" style="20" customWidth="1"/>
    <col min="766" max="766" width="12" style="20" customWidth="1"/>
    <col min="767" max="767" width="9.6640625" style="20"/>
    <col min="768" max="768" width="15.33203125" style="20" customWidth="1"/>
    <col min="769" max="769" width="15.21875" style="20" customWidth="1"/>
    <col min="770" max="770" width="21.44140625" style="20" customWidth="1"/>
    <col min="771" max="786" width="9.6640625" style="20"/>
    <col min="787" max="788" width="13.44140625" style="20" customWidth="1"/>
    <col min="789" max="789" width="9.6640625" style="20"/>
    <col min="790" max="790" width="13.88671875" style="20" customWidth="1"/>
    <col min="791" max="791" width="10.6640625" style="20" customWidth="1"/>
    <col min="792" max="792" width="17.33203125" style="20" customWidth="1"/>
    <col min="793" max="794" width="12.6640625" style="20" customWidth="1"/>
    <col min="795" max="795" width="11.21875" style="20" customWidth="1"/>
    <col min="796" max="796" width="18.33203125" style="20" customWidth="1"/>
    <col min="797" max="797" width="12.88671875" style="20" customWidth="1"/>
    <col min="798" max="799" width="13.21875" style="20" customWidth="1"/>
    <col min="800" max="800" width="10.88671875" style="20" customWidth="1"/>
    <col min="801" max="801" width="11.109375" style="20" customWidth="1"/>
    <col min="802" max="802" width="15.21875" style="20" customWidth="1"/>
    <col min="803" max="803" width="9.6640625" style="20"/>
    <col min="804" max="804" width="11" style="20" customWidth="1"/>
    <col min="805" max="805" width="10.77734375" style="20" customWidth="1"/>
    <col min="806" max="806" width="11.44140625" style="20" customWidth="1"/>
    <col min="807" max="807" width="4" style="20" customWidth="1"/>
    <col min="808" max="998" width="9.6640625" style="20"/>
    <col min="999" max="999" width="6.44140625" style="20" customWidth="1"/>
    <col min="1000" max="1000" width="13.88671875" style="20" customWidth="1"/>
    <col min="1001" max="1001" width="11.88671875" style="20" customWidth="1"/>
    <col min="1002" max="1004" width="9.6640625" style="20"/>
    <col min="1005" max="1005" width="15.44140625" style="20" customWidth="1"/>
    <col min="1006" max="1006" width="16.21875" style="20" customWidth="1"/>
    <col min="1007" max="1018" width="9.6640625" style="20"/>
    <col min="1019" max="1019" width="12" style="20" customWidth="1"/>
    <col min="1020" max="1020" width="12.77734375" style="20" customWidth="1"/>
    <col min="1021" max="1021" width="11.109375" style="20" customWidth="1"/>
    <col min="1022" max="1022" width="12" style="20" customWidth="1"/>
    <col min="1023" max="1023" width="9.6640625" style="20"/>
    <col min="1024" max="1024" width="15.33203125" style="20" customWidth="1"/>
    <col min="1025" max="1025" width="15.21875" style="20" customWidth="1"/>
    <col min="1026" max="1026" width="21.44140625" style="20" customWidth="1"/>
    <col min="1027" max="1042" width="9.6640625" style="20"/>
    <col min="1043" max="1044" width="13.44140625" style="20" customWidth="1"/>
    <col min="1045" max="1045" width="9.6640625" style="20"/>
    <col min="1046" max="1046" width="13.88671875" style="20" customWidth="1"/>
    <col min="1047" max="1047" width="10.6640625" style="20" customWidth="1"/>
    <col min="1048" max="1048" width="17.33203125" style="20" customWidth="1"/>
    <col min="1049" max="1050" width="12.6640625" style="20" customWidth="1"/>
    <col min="1051" max="1051" width="11.21875" style="20" customWidth="1"/>
    <col min="1052" max="1052" width="18.33203125" style="20" customWidth="1"/>
    <col min="1053" max="1053" width="12.88671875" style="20" customWidth="1"/>
    <col min="1054" max="1055" width="13.21875" style="20" customWidth="1"/>
    <col min="1056" max="1056" width="10.88671875" style="20" customWidth="1"/>
    <col min="1057" max="1057" width="11.109375" style="20" customWidth="1"/>
    <col min="1058" max="1058" width="15.21875" style="20" customWidth="1"/>
    <col min="1059" max="1059" width="9.6640625" style="20"/>
    <col min="1060" max="1060" width="11" style="20" customWidth="1"/>
    <col min="1061" max="1061" width="10.77734375" style="20" customWidth="1"/>
    <col min="1062" max="1062" width="11.44140625" style="20" customWidth="1"/>
    <col min="1063" max="1063" width="4" style="20" customWidth="1"/>
    <col min="1064" max="1254" width="9.6640625" style="20"/>
    <col min="1255" max="1255" width="6.44140625" style="20" customWidth="1"/>
    <col min="1256" max="1256" width="13.88671875" style="20" customWidth="1"/>
    <col min="1257" max="1257" width="11.88671875" style="20" customWidth="1"/>
    <col min="1258" max="1260" width="9.6640625" style="20"/>
    <col min="1261" max="1261" width="15.44140625" style="20" customWidth="1"/>
    <col min="1262" max="1262" width="16.21875" style="20" customWidth="1"/>
    <col min="1263" max="1274" width="9.6640625" style="20"/>
    <col min="1275" max="1275" width="12" style="20" customWidth="1"/>
    <col min="1276" max="1276" width="12.77734375" style="20" customWidth="1"/>
    <col min="1277" max="1277" width="11.109375" style="20" customWidth="1"/>
    <col min="1278" max="1278" width="12" style="20" customWidth="1"/>
    <col min="1279" max="1279" width="9.6640625" style="20"/>
    <col min="1280" max="1280" width="15.33203125" style="20" customWidth="1"/>
    <col min="1281" max="1281" width="15.21875" style="20" customWidth="1"/>
    <col min="1282" max="1282" width="21.44140625" style="20" customWidth="1"/>
    <col min="1283" max="1298" width="9.6640625" style="20"/>
    <col min="1299" max="1300" width="13.44140625" style="20" customWidth="1"/>
    <col min="1301" max="1301" width="9.6640625" style="20"/>
    <col min="1302" max="1302" width="13.88671875" style="20" customWidth="1"/>
    <col min="1303" max="1303" width="10.6640625" style="20" customWidth="1"/>
    <col min="1304" max="1304" width="17.33203125" style="20" customWidth="1"/>
    <col min="1305" max="1306" width="12.6640625" style="20" customWidth="1"/>
    <col min="1307" max="1307" width="11.21875" style="20" customWidth="1"/>
    <col min="1308" max="1308" width="18.33203125" style="20" customWidth="1"/>
    <col min="1309" max="1309" width="12.88671875" style="20" customWidth="1"/>
    <col min="1310" max="1311" width="13.21875" style="20" customWidth="1"/>
    <col min="1312" max="1312" width="10.88671875" style="20" customWidth="1"/>
    <col min="1313" max="1313" width="11.109375" style="20" customWidth="1"/>
    <col min="1314" max="1314" width="15.21875" style="20" customWidth="1"/>
    <col min="1315" max="1315" width="9.6640625" style="20"/>
    <col min="1316" max="1316" width="11" style="20" customWidth="1"/>
    <col min="1317" max="1317" width="10.77734375" style="20" customWidth="1"/>
    <col min="1318" max="1318" width="11.44140625" style="20" customWidth="1"/>
    <col min="1319" max="1319" width="4" style="20" customWidth="1"/>
    <col min="1320" max="1510" width="9.6640625" style="20"/>
    <col min="1511" max="1511" width="6.44140625" style="20" customWidth="1"/>
    <col min="1512" max="1512" width="13.88671875" style="20" customWidth="1"/>
    <col min="1513" max="1513" width="11.88671875" style="20" customWidth="1"/>
    <col min="1514" max="1516" width="9.6640625" style="20"/>
    <col min="1517" max="1517" width="15.44140625" style="20" customWidth="1"/>
    <col min="1518" max="1518" width="16.21875" style="20" customWidth="1"/>
    <col min="1519" max="1530" width="9.6640625" style="20"/>
    <col min="1531" max="1531" width="12" style="20" customWidth="1"/>
    <col min="1532" max="1532" width="12.77734375" style="20" customWidth="1"/>
    <col min="1533" max="1533" width="11.109375" style="20" customWidth="1"/>
    <col min="1534" max="1534" width="12" style="20" customWidth="1"/>
    <col min="1535" max="1535" width="9.6640625" style="20"/>
    <col min="1536" max="1536" width="15.33203125" style="20" customWidth="1"/>
    <col min="1537" max="1537" width="15.21875" style="20" customWidth="1"/>
    <col min="1538" max="1538" width="21.44140625" style="20" customWidth="1"/>
    <col min="1539" max="1554" width="9.6640625" style="20"/>
    <col min="1555" max="1556" width="13.44140625" style="20" customWidth="1"/>
    <col min="1557" max="1557" width="9.6640625" style="20"/>
    <col min="1558" max="1558" width="13.88671875" style="20" customWidth="1"/>
    <col min="1559" max="1559" width="10.6640625" style="20" customWidth="1"/>
    <col min="1560" max="1560" width="17.33203125" style="20" customWidth="1"/>
    <col min="1561" max="1562" width="12.6640625" style="20" customWidth="1"/>
    <col min="1563" max="1563" width="11.21875" style="20" customWidth="1"/>
    <col min="1564" max="1564" width="18.33203125" style="20" customWidth="1"/>
    <col min="1565" max="1565" width="12.88671875" style="20" customWidth="1"/>
    <col min="1566" max="1567" width="13.21875" style="20" customWidth="1"/>
    <col min="1568" max="1568" width="10.88671875" style="20" customWidth="1"/>
    <col min="1569" max="1569" width="11.109375" style="20" customWidth="1"/>
    <col min="1570" max="1570" width="15.21875" style="20" customWidth="1"/>
    <col min="1571" max="1571" width="9.6640625" style="20"/>
    <col min="1572" max="1572" width="11" style="20" customWidth="1"/>
    <col min="1573" max="1573" width="10.77734375" style="20" customWidth="1"/>
    <col min="1574" max="1574" width="11.44140625" style="20" customWidth="1"/>
    <col min="1575" max="1575" width="4" style="20" customWidth="1"/>
    <col min="1576" max="1766" width="9.6640625" style="20"/>
    <col min="1767" max="1767" width="6.44140625" style="20" customWidth="1"/>
    <col min="1768" max="1768" width="13.88671875" style="20" customWidth="1"/>
    <col min="1769" max="1769" width="11.88671875" style="20" customWidth="1"/>
    <col min="1770" max="1772" width="9.6640625" style="20"/>
    <col min="1773" max="1773" width="15.44140625" style="20" customWidth="1"/>
    <col min="1774" max="1774" width="16.21875" style="20" customWidth="1"/>
    <col min="1775" max="1786" width="9.6640625" style="20"/>
    <col min="1787" max="1787" width="12" style="20" customWidth="1"/>
    <col min="1788" max="1788" width="12.77734375" style="20" customWidth="1"/>
    <col min="1789" max="1789" width="11.109375" style="20" customWidth="1"/>
    <col min="1790" max="1790" width="12" style="20" customWidth="1"/>
    <col min="1791" max="1791" width="9.6640625" style="20"/>
    <col min="1792" max="1792" width="15.33203125" style="20" customWidth="1"/>
    <col min="1793" max="1793" width="15.21875" style="20" customWidth="1"/>
    <col min="1794" max="1794" width="21.44140625" style="20" customWidth="1"/>
    <col min="1795" max="1810" width="9.6640625" style="20"/>
    <col min="1811" max="1812" width="13.44140625" style="20" customWidth="1"/>
    <col min="1813" max="1813" width="9.6640625" style="20"/>
    <col min="1814" max="1814" width="13.88671875" style="20" customWidth="1"/>
    <col min="1815" max="1815" width="10.6640625" style="20" customWidth="1"/>
    <col min="1816" max="1816" width="17.33203125" style="20" customWidth="1"/>
    <col min="1817" max="1818" width="12.6640625" style="20" customWidth="1"/>
    <col min="1819" max="1819" width="11.21875" style="20" customWidth="1"/>
    <col min="1820" max="1820" width="18.33203125" style="20" customWidth="1"/>
    <col min="1821" max="1821" width="12.88671875" style="20" customWidth="1"/>
    <col min="1822" max="1823" width="13.21875" style="20" customWidth="1"/>
    <col min="1824" max="1824" width="10.88671875" style="20" customWidth="1"/>
    <col min="1825" max="1825" width="11.109375" style="20" customWidth="1"/>
    <col min="1826" max="1826" width="15.21875" style="20" customWidth="1"/>
    <col min="1827" max="1827" width="9.6640625" style="20"/>
    <col min="1828" max="1828" width="11" style="20" customWidth="1"/>
    <col min="1829" max="1829" width="10.77734375" style="20" customWidth="1"/>
    <col min="1830" max="1830" width="11.44140625" style="20" customWidth="1"/>
    <col min="1831" max="1831" width="4" style="20" customWidth="1"/>
    <col min="1832" max="2022" width="9.6640625" style="20"/>
    <col min="2023" max="2023" width="6.44140625" style="20" customWidth="1"/>
    <col min="2024" max="2024" width="13.88671875" style="20" customWidth="1"/>
    <col min="2025" max="2025" width="11.88671875" style="20" customWidth="1"/>
    <col min="2026" max="2028" width="9.6640625" style="20"/>
    <col min="2029" max="2029" width="15.44140625" style="20" customWidth="1"/>
    <col min="2030" max="2030" width="16.21875" style="20" customWidth="1"/>
    <col min="2031" max="2042" width="9.6640625" style="20"/>
    <col min="2043" max="2043" width="12" style="20" customWidth="1"/>
    <col min="2044" max="2044" width="12.77734375" style="20" customWidth="1"/>
    <col min="2045" max="2045" width="11.109375" style="20" customWidth="1"/>
    <col min="2046" max="2046" width="12" style="20" customWidth="1"/>
    <col min="2047" max="2047" width="9.6640625" style="20"/>
    <col min="2048" max="2048" width="15.33203125" style="20" customWidth="1"/>
    <col min="2049" max="2049" width="15.21875" style="20" customWidth="1"/>
    <col min="2050" max="2050" width="21.44140625" style="20" customWidth="1"/>
    <col min="2051" max="2066" width="9.6640625" style="20"/>
    <col min="2067" max="2068" width="13.44140625" style="20" customWidth="1"/>
    <col min="2069" max="2069" width="9.6640625" style="20"/>
    <col min="2070" max="2070" width="13.88671875" style="20" customWidth="1"/>
    <col min="2071" max="2071" width="10.6640625" style="20" customWidth="1"/>
    <col min="2072" max="2072" width="17.33203125" style="20" customWidth="1"/>
    <col min="2073" max="2074" width="12.6640625" style="20" customWidth="1"/>
    <col min="2075" max="2075" width="11.21875" style="20" customWidth="1"/>
    <col min="2076" max="2076" width="18.33203125" style="20" customWidth="1"/>
    <col min="2077" max="2077" width="12.88671875" style="20" customWidth="1"/>
    <col min="2078" max="2079" width="13.21875" style="20" customWidth="1"/>
    <col min="2080" max="2080" width="10.88671875" style="20" customWidth="1"/>
    <col min="2081" max="2081" width="11.109375" style="20" customWidth="1"/>
    <col min="2082" max="2082" width="15.21875" style="20" customWidth="1"/>
    <col min="2083" max="2083" width="9.6640625" style="20"/>
    <col min="2084" max="2084" width="11" style="20" customWidth="1"/>
    <col min="2085" max="2085" width="10.77734375" style="20" customWidth="1"/>
    <col min="2086" max="2086" width="11.44140625" style="20" customWidth="1"/>
    <col min="2087" max="2087" width="4" style="20" customWidth="1"/>
    <col min="2088" max="2278" width="9.6640625" style="20"/>
    <col min="2279" max="2279" width="6.44140625" style="20" customWidth="1"/>
    <col min="2280" max="2280" width="13.88671875" style="20" customWidth="1"/>
    <col min="2281" max="2281" width="11.88671875" style="20" customWidth="1"/>
    <col min="2282" max="2284" width="9.6640625" style="20"/>
    <col min="2285" max="2285" width="15.44140625" style="20" customWidth="1"/>
    <col min="2286" max="2286" width="16.21875" style="20" customWidth="1"/>
    <col min="2287" max="2298" width="9.6640625" style="20"/>
    <col min="2299" max="2299" width="12" style="20" customWidth="1"/>
    <col min="2300" max="2300" width="12.77734375" style="20" customWidth="1"/>
    <col min="2301" max="2301" width="11.109375" style="20" customWidth="1"/>
    <col min="2302" max="2302" width="12" style="20" customWidth="1"/>
    <col min="2303" max="2303" width="9.6640625" style="20"/>
    <col min="2304" max="2304" width="15.33203125" style="20" customWidth="1"/>
    <col min="2305" max="2305" width="15.21875" style="20" customWidth="1"/>
    <col min="2306" max="2306" width="21.44140625" style="20" customWidth="1"/>
    <col min="2307" max="2322" width="9.6640625" style="20"/>
    <col min="2323" max="2324" width="13.44140625" style="20" customWidth="1"/>
    <col min="2325" max="2325" width="9.6640625" style="20"/>
    <col min="2326" max="2326" width="13.88671875" style="20" customWidth="1"/>
    <col min="2327" max="2327" width="10.6640625" style="20" customWidth="1"/>
    <col min="2328" max="2328" width="17.33203125" style="20" customWidth="1"/>
    <col min="2329" max="2330" width="12.6640625" style="20" customWidth="1"/>
    <col min="2331" max="2331" width="11.21875" style="20" customWidth="1"/>
    <col min="2332" max="2332" width="18.33203125" style="20" customWidth="1"/>
    <col min="2333" max="2333" width="12.88671875" style="20" customWidth="1"/>
    <col min="2334" max="2335" width="13.21875" style="20" customWidth="1"/>
    <col min="2336" max="2336" width="10.88671875" style="20" customWidth="1"/>
    <col min="2337" max="2337" width="11.109375" style="20" customWidth="1"/>
    <col min="2338" max="2338" width="15.21875" style="20" customWidth="1"/>
    <col min="2339" max="2339" width="9.6640625" style="20"/>
    <col min="2340" max="2340" width="11" style="20" customWidth="1"/>
    <col min="2341" max="2341" width="10.77734375" style="20" customWidth="1"/>
    <col min="2342" max="2342" width="11.44140625" style="20" customWidth="1"/>
    <col min="2343" max="2343" width="4" style="20" customWidth="1"/>
    <col min="2344" max="2534" width="9.6640625" style="20"/>
    <col min="2535" max="2535" width="6.44140625" style="20" customWidth="1"/>
    <col min="2536" max="2536" width="13.88671875" style="20" customWidth="1"/>
    <col min="2537" max="2537" width="11.88671875" style="20" customWidth="1"/>
    <col min="2538" max="2540" width="9.6640625" style="20"/>
    <col min="2541" max="2541" width="15.44140625" style="20" customWidth="1"/>
    <col min="2542" max="2542" width="16.21875" style="20" customWidth="1"/>
    <col min="2543" max="2554" width="9.6640625" style="20"/>
    <col min="2555" max="2555" width="12" style="20" customWidth="1"/>
    <col min="2556" max="2556" width="12.77734375" style="20" customWidth="1"/>
    <col min="2557" max="2557" width="11.109375" style="20" customWidth="1"/>
    <col min="2558" max="2558" width="12" style="20" customWidth="1"/>
    <col min="2559" max="2559" width="9.6640625" style="20"/>
    <col min="2560" max="2560" width="15.33203125" style="20" customWidth="1"/>
    <col min="2561" max="2561" width="15.21875" style="20" customWidth="1"/>
    <col min="2562" max="2562" width="21.44140625" style="20" customWidth="1"/>
    <col min="2563" max="2578" width="9.6640625" style="20"/>
    <col min="2579" max="2580" width="13.44140625" style="20" customWidth="1"/>
    <col min="2581" max="2581" width="9.6640625" style="20"/>
    <col min="2582" max="2582" width="13.88671875" style="20" customWidth="1"/>
    <col min="2583" max="2583" width="10.6640625" style="20" customWidth="1"/>
    <col min="2584" max="2584" width="17.33203125" style="20" customWidth="1"/>
    <col min="2585" max="2586" width="12.6640625" style="20" customWidth="1"/>
    <col min="2587" max="2587" width="11.21875" style="20" customWidth="1"/>
    <col min="2588" max="2588" width="18.33203125" style="20" customWidth="1"/>
    <col min="2589" max="2589" width="12.88671875" style="20" customWidth="1"/>
    <col min="2590" max="2591" width="13.21875" style="20" customWidth="1"/>
    <col min="2592" max="2592" width="10.88671875" style="20" customWidth="1"/>
    <col min="2593" max="2593" width="11.109375" style="20" customWidth="1"/>
    <col min="2594" max="2594" width="15.21875" style="20" customWidth="1"/>
    <col min="2595" max="2595" width="9.6640625" style="20"/>
    <col min="2596" max="2596" width="11" style="20" customWidth="1"/>
    <col min="2597" max="2597" width="10.77734375" style="20" customWidth="1"/>
    <col min="2598" max="2598" width="11.44140625" style="20" customWidth="1"/>
    <col min="2599" max="2599" width="4" style="20" customWidth="1"/>
    <col min="2600" max="2790" width="9.6640625" style="20"/>
    <col min="2791" max="2791" width="6.44140625" style="20" customWidth="1"/>
    <col min="2792" max="2792" width="13.88671875" style="20" customWidth="1"/>
    <col min="2793" max="2793" width="11.88671875" style="20" customWidth="1"/>
    <col min="2794" max="2796" width="9.6640625" style="20"/>
    <col min="2797" max="2797" width="15.44140625" style="20" customWidth="1"/>
    <col min="2798" max="2798" width="16.21875" style="20" customWidth="1"/>
    <col min="2799" max="2810" width="9.6640625" style="20"/>
    <col min="2811" max="2811" width="12" style="20" customWidth="1"/>
    <col min="2812" max="2812" width="12.77734375" style="20" customWidth="1"/>
    <col min="2813" max="2813" width="11.109375" style="20" customWidth="1"/>
    <col min="2814" max="2814" width="12" style="20" customWidth="1"/>
    <col min="2815" max="2815" width="9.6640625" style="20"/>
    <col min="2816" max="2816" width="15.33203125" style="20" customWidth="1"/>
    <col min="2817" max="2817" width="15.21875" style="20" customWidth="1"/>
    <col min="2818" max="2818" width="21.44140625" style="20" customWidth="1"/>
    <col min="2819" max="2834" width="9.6640625" style="20"/>
    <col min="2835" max="2836" width="13.44140625" style="20" customWidth="1"/>
    <col min="2837" max="2837" width="9.6640625" style="20"/>
    <col min="2838" max="2838" width="13.88671875" style="20" customWidth="1"/>
    <col min="2839" max="2839" width="10.6640625" style="20" customWidth="1"/>
    <col min="2840" max="2840" width="17.33203125" style="20" customWidth="1"/>
    <col min="2841" max="2842" width="12.6640625" style="20" customWidth="1"/>
    <col min="2843" max="2843" width="11.21875" style="20" customWidth="1"/>
    <col min="2844" max="2844" width="18.33203125" style="20" customWidth="1"/>
    <col min="2845" max="2845" width="12.88671875" style="20" customWidth="1"/>
    <col min="2846" max="2847" width="13.21875" style="20" customWidth="1"/>
    <col min="2848" max="2848" width="10.88671875" style="20" customWidth="1"/>
    <col min="2849" max="2849" width="11.109375" style="20" customWidth="1"/>
    <col min="2850" max="2850" width="15.21875" style="20" customWidth="1"/>
    <col min="2851" max="2851" width="9.6640625" style="20"/>
    <col min="2852" max="2852" width="11" style="20" customWidth="1"/>
    <col min="2853" max="2853" width="10.77734375" style="20" customWidth="1"/>
    <col min="2854" max="2854" width="11.44140625" style="20" customWidth="1"/>
    <col min="2855" max="2855" width="4" style="20" customWidth="1"/>
    <col min="2856" max="3046" width="9.6640625" style="20"/>
    <col min="3047" max="3047" width="6.44140625" style="20" customWidth="1"/>
    <col min="3048" max="3048" width="13.88671875" style="20" customWidth="1"/>
    <col min="3049" max="3049" width="11.88671875" style="20" customWidth="1"/>
    <col min="3050" max="3052" width="9.6640625" style="20"/>
    <col min="3053" max="3053" width="15.44140625" style="20" customWidth="1"/>
    <col min="3054" max="3054" width="16.21875" style="20" customWidth="1"/>
    <col min="3055" max="3066" width="9.6640625" style="20"/>
    <col min="3067" max="3067" width="12" style="20" customWidth="1"/>
    <col min="3068" max="3068" width="12.77734375" style="20" customWidth="1"/>
    <col min="3069" max="3069" width="11.109375" style="20" customWidth="1"/>
    <col min="3070" max="3070" width="12" style="20" customWidth="1"/>
    <col min="3071" max="3071" width="9.6640625" style="20"/>
    <col min="3072" max="3072" width="15.33203125" style="20" customWidth="1"/>
    <col min="3073" max="3073" width="15.21875" style="20" customWidth="1"/>
    <col min="3074" max="3074" width="21.44140625" style="20" customWidth="1"/>
    <col min="3075" max="3090" width="9.6640625" style="20"/>
    <col min="3091" max="3092" width="13.44140625" style="20" customWidth="1"/>
    <col min="3093" max="3093" width="9.6640625" style="20"/>
    <col min="3094" max="3094" width="13.88671875" style="20" customWidth="1"/>
    <col min="3095" max="3095" width="10.6640625" style="20" customWidth="1"/>
    <col min="3096" max="3096" width="17.33203125" style="20" customWidth="1"/>
    <col min="3097" max="3098" width="12.6640625" style="20" customWidth="1"/>
    <col min="3099" max="3099" width="11.21875" style="20" customWidth="1"/>
    <col min="3100" max="3100" width="18.33203125" style="20" customWidth="1"/>
    <col min="3101" max="3101" width="12.88671875" style="20" customWidth="1"/>
    <col min="3102" max="3103" width="13.21875" style="20" customWidth="1"/>
    <col min="3104" max="3104" width="10.88671875" style="20" customWidth="1"/>
    <col min="3105" max="3105" width="11.109375" style="20" customWidth="1"/>
    <col min="3106" max="3106" width="15.21875" style="20" customWidth="1"/>
    <col min="3107" max="3107" width="9.6640625" style="20"/>
    <col min="3108" max="3108" width="11" style="20" customWidth="1"/>
    <col min="3109" max="3109" width="10.77734375" style="20" customWidth="1"/>
    <col min="3110" max="3110" width="11.44140625" style="20" customWidth="1"/>
    <col min="3111" max="3111" width="4" style="20" customWidth="1"/>
    <col min="3112" max="3302" width="9.6640625" style="20"/>
    <col min="3303" max="3303" width="6.44140625" style="20" customWidth="1"/>
    <col min="3304" max="3304" width="13.88671875" style="20" customWidth="1"/>
    <col min="3305" max="3305" width="11.88671875" style="20" customWidth="1"/>
    <col min="3306" max="3308" width="9.6640625" style="20"/>
    <col min="3309" max="3309" width="15.44140625" style="20" customWidth="1"/>
    <col min="3310" max="3310" width="16.21875" style="20" customWidth="1"/>
    <col min="3311" max="3322" width="9.6640625" style="20"/>
    <col min="3323" max="3323" width="12" style="20" customWidth="1"/>
    <col min="3324" max="3324" width="12.77734375" style="20" customWidth="1"/>
    <col min="3325" max="3325" width="11.109375" style="20" customWidth="1"/>
    <col min="3326" max="3326" width="12" style="20" customWidth="1"/>
    <col min="3327" max="3327" width="9.6640625" style="20"/>
    <col min="3328" max="3328" width="15.33203125" style="20" customWidth="1"/>
    <col min="3329" max="3329" width="15.21875" style="20" customWidth="1"/>
    <col min="3330" max="3330" width="21.44140625" style="20" customWidth="1"/>
    <col min="3331" max="3346" width="9.6640625" style="20"/>
    <col min="3347" max="3348" width="13.44140625" style="20" customWidth="1"/>
    <col min="3349" max="3349" width="9.6640625" style="20"/>
    <col min="3350" max="3350" width="13.88671875" style="20" customWidth="1"/>
    <col min="3351" max="3351" width="10.6640625" style="20" customWidth="1"/>
    <col min="3352" max="3352" width="17.33203125" style="20" customWidth="1"/>
    <col min="3353" max="3354" width="12.6640625" style="20" customWidth="1"/>
    <col min="3355" max="3355" width="11.21875" style="20" customWidth="1"/>
    <col min="3356" max="3356" width="18.33203125" style="20" customWidth="1"/>
    <col min="3357" max="3357" width="12.88671875" style="20" customWidth="1"/>
    <col min="3358" max="3359" width="13.21875" style="20" customWidth="1"/>
    <col min="3360" max="3360" width="10.88671875" style="20" customWidth="1"/>
    <col min="3361" max="3361" width="11.109375" style="20" customWidth="1"/>
    <col min="3362" max="3362" width="15.21875" style="20" customWidth="1"/>
    <col min="3363" max="3363" width="9.6640625" style="20"/>
    <col min="3364" max="3364" width="11" style="20" customWidth="1"/>
    <col min="3365" max="3365" width="10.77734375" style="20" customWidth="1"/>
    <col min="3366" max="3366" width="11.44140625" style="20" customWidth="1"/>
    <col min="3367" max="3367" width="4" style="20" customWidth="1"/>
    <col min="3368" max="3558" width="9.6640625" style="20"/>
    <col min="3559" max="3559" width="6.44140625" style="20" customWidth="1"/>
    <col min="3560" max="3560" width="13.88671875" style="20" customWidth="1"/>
    <col min="3561" max="3561" width="11.88671875" style="20" customWidth="1"/>
    <col min="3562" max="3564" width="9.6640625" style="20"/>
    <col min="3565" max="3565" width="15.44140625" style="20" customWidth="1"/>
    <col min="3566" max="3566" width="16.21875" style="20" customWidth="1"/>
    <col min="3567" max="3578" width="9.6640625" style="20"/>
    <col min="3579" max="3579" width="12" style="20" customWidth="1"/>
    <col min="3580" max="3580" width="12.77734375" style="20" customWidth="1"/>
    <col min="3581" max="3581" width="11.109375" style="20" customWidth="1"/>
    <col min="3582" max="3582" width="12" style="20" customWidth="1"/>
    <col min="3583" max="3583" width="9.6640625" style="20"/>
    <col min="3584" max="3584" width="15.33203125" style="20" customWidth="1"/>
    <col min="3585" max="3585" width="15.21875" style="20" customWidth="1"/>
    <col min="3586" max="3586" width="21.44140625" style="20" customWidth="1"/>
    <col min="3587" max="3602" width="9.6640625" style="20"/>
    <col min="3603" max="3604" width="13.44140625" style="20" customWidth="1"/>
    <col min="3605" max="3605" width="9.6640625" style="20"/>
    <col min="3606" max="3606" width="13.88671875" style="20" customWidth="1"/>
    <col min="3607" max="3607" width="10.6640625" style="20" customWidth="1"/>
    <col min="3608" max="3608" width="17.33203125" style="20" customWidth="1"/>
    <col min="3609" max="3610" width="12.6640625" style="20" customWidth="1"/>
    <col min="3611" max="3611" width="11.21875" style="20" customWidth="1"/>
    <col min="3612" max="3612" width="18.33203125" style="20" customWidth="1"/>
    <col min="3613" max="3613" width="12.88671875" style="20" customWidth="1"/>
    <col min="3614" max="3615" width="13.21875" style="20" customWidth="1"/>
    <col min="3616" max="3616" width="10.88671875" style="20" customWidth="1"/>
    <col min="3617" max="3617" width="11.109375" style="20" customWidth="1"/>
    <col min="3618" max="3618" width="15.21875" style="20" customWidth="1"/>
    <col min="3619" max="3619" width="9.6640625" style="20"/>
    <col min="3620" max="3620" width="11" style="20" customWidth="1"/>
    <col min="3621" max="3621" width="10.77734375" style="20" customWidth="1"/>
    <col min="3622" max="3622" width="11.44140625" style="20" customWidth="1"/>
    <col min="3623" max="3623" width="4" style="20" customWidth="1"/>
    <col min="3624" max="3814" width="9.6640625" style="20"/>
    <col min="3815" max="3815" width="6.44140625" style="20" customWidth="1"/>
    <col min="3816" max="3816" width="13.88671875" style="20" customWidth="1"/>
    <col min="3817" max="3817" width="11.88671875" style="20" customWidth="1"/>
    <col min="3818" max="3820" width="9.6640625" style="20"/>
    <col min="3821" max="3821" width="15.44140625" style="20" customWidth="1"/>
    <col min="3822" max="3822" width="16.21875" style="20" customWidth="1"/>
    <col min="3823" max="3834" width="9.6640625" style="20"/>
    <col min="3835" max="3835" width="12" style="20" customWidth="1"/>
    <col min="3836" max="3836" width="12.77734375" style="20" customWidth="1"/>
    <col min="3837" max="3837" width="11.109375" style="20" customWidth="1"/>
    <col min="3838" max="3838" width="12" style="20" customWidth="1"/>
    <col min="3839" max="3839" width="9.6640625" style="20"/>
    <col min="3840" max="3840" width="15.33203125" style="20" customWidth="1"/>
    <col min="3841" max="3841" width="15.21875" style="20" customWidth="1"/>
    <col min="3842" max="3842" width="21.44140625" style="20" customWidth="1"/>
    <col min="3843" max="3858" width="9.6640625" style="20"/>
    <col min="3859" max="3860" width="13.44140625" style="20" customWidth="1"/>
    <col min="3861" max="3861" width="9.6640625" style="20"/>
    <col min="3862" max="3862" width="13.88671875" style="20" customWidth="1"/>
    <col min="3863" max="3863" width="10.6640625" style="20" customWidth="1"/>
    <col min="3864" max="3864" width="17.33203125" style="20" customWidth="1"/>
    <col min="3865" max="3866" width="12.6640625" style="20" customWidth="1"/>
    <col min="3867" max="3867" width="11.21875" style="20" customWidth="1"/>
    <col min="3868" max="3868" width="18.33203125" style="20" customWidth="1"/>
    <col min="3869" max="3869" width="12.88671875" style="20" customWidth="1"/>
    <col min="3870" max="3871" width="13.21875" style="20" customWidth="1"/>
    <col min="3872" max="3872" width="10.88671875" style="20" customWidth="1"/>
    <col min="3873" max="3873" width="11.109375" style="20" customWidth="1"/>
    <col min="3874" max="3874" width="15.21875" style="20" customWidth="1"/>
    <col min="3875" max="3875" width="9.6640625" style="20"/>
    <col min="3876" max="3876" width="11" style="20" customWidth="1"/>
    <col min="3877" max="3877" width="10.77734375" style="20" customWidth="1"/>
    <col min="3878" max="3878" width="11.44140625" style="20" customWidth="1"/>
    <col min="3879" max="3879" width="4" style="20" customWidth="1"/>
    <col min="3880" max="4070" width="9.6640625" style="20"/>
    <col min="4071" max="4071" width="6.44140625" style="20" customWidth="1"/>
    <col min="4072" max="4072" width="13.88671875" style="20" customWidth="1"/>
    <col min="4073" max="4073" width="11.88671875" style="20" customWidth="1"/>
    <col min="4074" max="4076" width="9.6640625" style="20"/>
    <col min="4077" max="4077" width="15.44140625" style="20" customWidth="1"/>
    <col min="4078" max="4078" width="16.21875" style="20" customWidth="1"/>
    <col min="4079" max="4090" width="9.6640625" style="20"/>
    <col min="4091" max="4091" width="12" style="20" customWidth="1"/>
    <col min="4092" max="4092" width="12.77734375" style="20" customWidth="1"/>
    <col min="4093" max="4093" width="11.109375" style="20" customWidth="1"/>
    <col min="4094" max="4094" width="12" style="20" customWidth="1"/>
    <col min="4095" max="4095" width="9.6640625" style="20"/>
    <col min="4096" max="4096" width="15.33203125" style="20" customWidth="1"/>
    <col min="4097" max="4097" width="15.21875" style="20" customWidth="1"/>
    <col min="4098" max="4098" width="21.44140625" style="20" customWidth="1"/>
    <col min="4099" max="4114" width="9.6640625" style="20"/>
    <col min="4115" max="4116" width="13.44140625" style="20" customWidth="1"/>
    <col min="4117" max="4117" width="9.6640625" style="20"/>
    <col min="4118" max="4118" width="13.88671875" style="20" customWidth="1"/>
    <col min="4119" max="4119" width="10.6640625" style="20" customWidth="1"/>
    <col min="4120" max="4120" width="17.33203125" style="20" customWidth="1"/>
    <col min="4121" max="4122" width="12.6640625" style="20" customWidth="1"/>
    <col min="4123" max="4123" width="11.21875" style="20" customWidth="1"/>
    <col min="4124" max="4124" width="18.33203125" style="20" customWidth="1"/>
    <col min="4125" max="4125" width="12.88671875" style="20" customWidth="1"/>
    <col min="4126" max="4127" width="13.21875" style="20" customWidth="1"/>
    <col min="4128" max="4128" width="10.88671875" style="20" customWidth="1"/>
    <col min="4129" max="4129" width="11.109375" style="20" customWidth="1"/>
    <col min="4130" max="4130" width="15.21875" style="20" customWidth="1"/>
    <col min="4131" max="4131" width="9.6640625" style="20"/>
    <col min="4132" max="4132" width="11" style="20" customWidth="1"/>
    <col min="4133" max="4133" width="10.77734375" style="20" customWidth="1"/>
    <col min="4134" max="4134" width="11.44140625" style="20" customWidth="1"/>
    <col min="4135" max="4135" width="4" style="20" customWidth="1"/>
    <col min="4136" max="4326" width="9.6640625" style="20"/>
    <col min="4327" max="4327" width="6.44140625" style="20" customWidth="1"/>
    <col min="4328" max="4328" width="13.88671875" style="20" customWidth="1"/>
    <col min="4329" max="4329" width="11.88671875" style="20" customWidth="1"/>
    <col min="4330" max="4332" width="9.6640625" style="20"/>
    <col min="4333" max="4333" width="15.44140625" style="20" customWidth="1"/>
    <col min="4334" max="4334" width="16.21875" style="20" customWidth="1"/>
    <col min="4335" max="4346" width="9.6640625" style="20"/>
    <col min="4347" max="4347" width="12" style="20" customWidth="1"/>
    <col min="4348" max="4348" width="12.77734375" style="20" customWidth="1"/>
    <col min="4349" max="4349" width="11.109375" style="20" customWidth="1"/>
    <col min="4350" max="4350" width="12" style="20" customWidth="1"/>
    <col min="4351" max="4351" width="9.6640625" style="20"/>
    <col min="4352" max="4352" width="15.33203125" style="20" customWidth="1"/>
    <col min="4353" max="4353" width="15.21875" style="20" customWidth="1"/>
    <col min="4354" max="4354" width="21.44140625" style="20" customWidth="1"/>
    <col min="4355" max="4370" width="9.6640625" style="20"/>
    <col min="4371" max="4372" width="13.44140625" style="20" customWidth="1"/>
    <col min="4373" max="4373" width="9.6640625" style="20"/>
    <col min="4374" max="4374" width="13.88671875" style="20" customWidth="1"/>
    <col min="4375" max="4375" width="10.6640625" style="20" customWidth="1"/>
    <col min="4376" max="4376" width="17.33203125" style="20" customWidth="1"/>
    <col min="4377" max="4378" width="12.6640625" style="20" customWidth="1"/>
    <col min="4379" max="4379" width="11.21875" style="20" customWidth="1"/>
    <col min="4380" max="4380" width="18.33203125" style="20" customWidth="1"/>
    <col min="4381" max="4381" width="12.88671875" style="20" customWidth="1"/>
    <col min="4382" max="4383" width="13.21875" style="20" customWidth="1"/>
    <col min="4384" max="4384" width="10.88671875" style="20" customWidth="1"/>
    <col min="4385" max="4385" width="11.109375" style="20" customWidth="1"/>
    <col min="4386" max="4386" width="15.21875" style="20" customWidth="1"/>
    <col min="4387" max="4387" width="9.6640625" style="20"/>
    <col min="4388" max="4388" width="11" style="20" customWidth="1"/>
    <col min="4389" max="4389" width="10.77734375" style="20" customWidth="1"/>
    <col min="4390" max="4390" width="11.44140625" style="20" customWidth="1"/>
    <col min="4391" max="4391" width="4" style="20" customWidth="1"/>
    <col min="4392" max="4582" width="9.6640625" style="20"/>
    <col min="4583" max="4583" width="6.44140625" style="20" customWidth="1"/>
    <col min="4584" max="4584" width="13.88671875" style="20" customWidth="1"/>
    <col min="4585" max="4585" width="11.88671875" style="20" customWidth="1"/>
    <col min="4586" max="4588" width="9.6640625" style="20"/>
    <col min="4589" max="4589" width="15.44140625" style="20" customWidth="1"/>
    <col min="4590" max="4590" width="16.21875" style="20" customWidth="1"/>
    <col min="4591" max="4602" width="9.6640625" style="20"/>
    <col min="4603" max="4603" width="12" style="20" customWidth="1"/>
    <col min="4604" max="4604" width="12.77734375" style="20" customWidth="1"/>
    <col min="4605" max="4605" width="11.109375" style="20" customWidth="1"/>
    <col min="4606" max="4606" width="12" style="20" customWidth="1"/>
    <col min="4607" max="4607" width="9.6640625" style="20"/>
    <col min="4608" max="4608" width="15.33203125" style="20" customWidth="1"/>
    <col min="4609" max="4609" width="15.21875" style="20" customWidth="1"/>
    <col min="4610" max="4610" width="21.44140625" style="20" customWidth="1"/>
    <col min="4611" max="4626" width="9.6640625" style="20"/>
    <col min="4627" max="4628" width="13.44140625" style="20" customWidth="1"/>
    <col min="4629" max="4629" width="9.6640625" style="20"/>
    <col min="4630" max="4630" width="13.88671875" style="20" customWidth="1"/>
    <col min="4631" max="4631" width="10.6640625" style="20" customWidth="1"/>
    <col min="4632" max="4632" width="17.33203125" style="20" customWidth="1"/>
    <col min="4633" max="4634" width="12.6640625" style="20" customWidth="1"/>
    <col min="4635" max="4635" width="11.21875" style="20" customWidth="1"/>
    <col min="4636" max="4636" width="18.33203125" style="20" customWidth="1"/>
    <col min="4637" max="4637" width="12.88671875" style="20" customWidth="1"/>
    <col min="4638" max="4639" width="13.21875" style="20" customWidth="1"/>
    <col min="4640" max="4640" width="10.88671875" style="20" customWidth="1"/>
    <col min="4641" max="4641" width="11.109375" style="20" customWidth="1"/>
    <col min="4642" max="4642" width="15.21875" style="20" customWidth="1"/>
    <col min="4643" max="4643" width="9.6640625" style="20"/>
    <col min="4644" max="4644" width="11" style="20" customWidth="1"/>
    <col min="4645" max="4645" width="10.77734375" style="20" customWidth="1"/>
    <col min="4646" max="4646" width="11.44140625" style="20" customWidth="1"/>
    <col min="4647" max="4647" width="4" style="20" customWidth="1"/>
    <col min="4648" max="4838" width="9.6640625" style="20"/>
    <col min="4839" max="4839" width="6.44140625" style="20" customWidth="1"/>
    <col min="4840" max="4840" width="13.88671875" style="20" customWidth="1"/>
    <col min="4841" max="4841" width="11.88671875" style="20" customWidth="1"/>
    <col min="4842" max="4844" width="9.6640625" style="20"/>
    <col min="4845" max="4845" width="15.44140625" style="20" customWidth="1"/>
    <col min="4846" max="4846" width="16.21875" style="20" customWidth="1"/>
    <col min="4847" max="4858" width="9.6640625" style="20"/>
    <col min="4859" max="4859" width="12" style="20" customWidth="1"/>
    <col min="4860" max="4860" width="12.77734375" style="20" customWidth="1"/>
    <col min="4861" max="4861" width="11.109375" style="20" customWidth="1"/>
    <col min="4862" max="4862" width="12" style="20" customWidth="1"/>
    <col min="4863" max="4863" width="9.6640625" style="20"/>
    <col min="4864" max="4864" width="15.33203125" style="20" customWidth="1"/>
    <col min="4865" max="4865" width="15.21875" style="20" customWidth="1"/>
    <col min="4866" max="4866" width="21.44140625" style="20" customWidth="1"/>
    <col min="4867" max="4882" width="9.6640625" style="20"/>
    <col min="4883" max="4884" width="13.44140625" style="20" customWidth="1"/>
    <col min="4885" max="4885" width="9.6640625" style="20"/>
    <col min="4886" max="4886" width="13.88671875" style="20" customWidth="1"/>
    <col min="4887" max="4887" width="10.6640625" style="20" customWidth="1"/>
    <col min="4888" max="4888" width="17.33203125" style="20" customWidth="1"/>
    <col min="4889" max="4890" width="12.6640625" style="20" customWidth="1"/>
    <col min="4891" max="4891" width="11.21875" style="20" customWidth="1"/>
    <col min="4892" max="4892" width="18.33203125" style="20" customWidth="1"/>
    <col min="4893" max="4893" width="12.88671875" style="20" customWidth="1"/>
    <col min="4894" max="4895" width="13.21875" style="20" customWidth="1"/>
    <col min="4896" max="4896" width="10.88671875" style="20" customWidth="1"/>
    <col min="4897" max="4897" width="11.109375" style="20" customWidth="1"/>
    <col min="4898" max="4898" width="15.21875" style="20" customWidth="1"/>
    <col min="4899" max="4899" width="9.6640625" style="20"/>
    <col min="4900" max="4900" width="11" style="20" customWidth="1"/>
    <col min="4901" max="4901" width="10.77734375" style="20" customWidth="1"/>
    <col min="4902" max="4902" width="11.44140625" style="20" customWidth="1"/>
    <col min="4903" max="4903" width="4" style="20" customWidth="1"/>
    <col min="4904" max="5094" width="9.6640625" style="20"/>
    <col min="5095" max="5095" width="6.44140625" style="20" customWidth="1"/>
    <col min="5096" max="5096" width="13.88671875" style="20" customWidth="1"/>
    <col min="5097" max="5097" width="11.88671875" style="20" customWidth="1"/>
    <col min="5098" max="5100" width="9.6640625" style="20"/>
    <col min="5101" max="5101" width="15.44140625" style="20" customWidth="1"/>
    <col min="5102" max="5102" width="16.21875" style="20" customWidth="1"/>
    <col min="5103" max="5114" width="9.6640625" style="20"/>
    <col min="5115" max="5115" width="12" style="20" customWidth="1"/>
    <col min="5116" max="5116" width="12.77734375" style="20" customWidth="1"/>
    <col min="5117" max="5117" width="11.109375" style="20" customWidth="1"/>
    <col min="5118" max="5118" width="12" style="20" customWidth="1"/>
    <col min="5119" max="5119" width="9.6640625" style="20"/>
    <col min="5120" max="5120" width="15.33203125" style="20" customWidth="1"/>
    <col min="5121" max="5121" width="15.21875" style="20" customWidth="1"/>
    <col min="5122" max="5122" width="21.44140625" style="20" customWidth="1"/>
    <col min="5123" max="5138" width="9.6640625" style="20"/>
    <col min="5139" max="5140" width="13.44140625" style="20" customWidth="1"/>
    <col min="5141" max="5141" width="9.6640625" style="20"/>
    <col min="5142" max="5142" width="13.88671875" style="20" customWidth="1"/>
    <col min="5143" max="5143" width="10.6640625" style="20" customWidth="1"/>
    <col min="5144" max="5144" width="17.33203125" style="20" customWidth="1"/>
    <col min="5145" max="5146" width="12.6640625" style="20" customWidth="1"/>
    <col min="5147" max="5147" width="11.21875" style="20" customWidth="1"/>
    <col min="5148" max="5148" width="18.33203125" style="20" customWidth="1"/>
    <col min="5149" max="5149" width="12.88671875" style="20" customWidth="1"/>
    <col min="5150" max="5151" width="13.21875" style="20" customWidth="1"/>
    <col min="5152" max="5152" width="10.88671875" style="20" customWidth="1"/>
    <col min="5153" max="5153" width="11.109375" style="20" customWidth="1"/>
    <col min="5154" max="5154" width="15.21875" style="20" customWidth="1"/>
    <col min="5155" max="5155" width="9.6640625" style="20"/>
    <col min="5156" max="5156" width="11" style="20" customWidth="1"/>
    <col min="5157" max="5157" width="10.77734375" style="20" customWidth="1"/>
    <col min="5158" max="5158" width="11.44140625" style="20" customWidth="1"/>
    <col min="5159" max="5159" width="4" style="20" customWidth="1"/>
    <col min="5160" max="5350" width="9.6640625" style="20"/>
    <col min="5351" max="5351" width="6.44140625" style="20" customWidth="1"/>
    <col min="5352" max="5352" width="13.88671875" style="20" customWidth="1"/>
    <col min="5353" max="5353" width="11.88671875" style="20" customWidth="1"/>
    <col min="5354" max="5356" width="9.6640625" style="20"/>
    <col min="5357" max="5357" width="15.44140625" style="20" customWidth="1"/>
    <col min="5358" max="5358" width="16.21875" style="20" customWidth="1"/>
    <col min="5359" max="5370" width="9.6640625" style="20"/>
    <col min="5371" max="5371" width="12" style="20" customWidth="1"/>
    <col min="5372" max="5372" width="12.77734375" style="20" customWidth="1"/>
    <col min="5373" max="5373" width="11.109375" style="20" customWidth="1"/>
    <col min="5374" max="5374" width="12" style="20" customWidth="1"/>
    <col min="5375" max="5375" width="9.6640625" style="20"/>
    <col min="5376" max="5376" width="15.33203125" style="20" customWidth="1"/>
    <col min="5377" max="5377" width="15.21875" style="20" customWidth="1"/>
    <col min="5378" max="5378" width="21.44140625" style="20" customWidth="1"/>
    <col min="5379" max="5394" width="9.6640625" style="20"/>
    <col min="5395" max="5396" width="13.44140625" style="20" customWidth="1"/>
    <col min="5397" max="5397" width="9.6640625" style="20"/>
    <col min="5398" max="5398" width="13.88671875" style="20" customWidth="1"/>
    <col min="5399" max="5399" width="10.6640625" style="20" customWidth="1"/>
    <col min="5400" max="5400" width="17.33203125" style="20" customWidth="1"/>
    <col min="5401" max="5402" width="12.6640625" style="20" customWidth="1"/>
    <col min="5403" max="5403" width="11.21875" style="20" customWidth="1"/>
    <col min="5404" max="5404" width="18.33203125" style="20" customWidth="1"/>
    <col min="5405" max="5405" width="12.88671875" style="20" customWidth="1"/>
    <col min="5406" max="5407" width="13.21875" style="20" customWidth="1"/>
    <col min="5408" max="5408" width="10.88671875" style="20" customWidth="1"/>
    <col min="5409" max="5409" width="11.109375" style="20" customWidth="1"/>
    <col min="5410" max="5410" width="15.21875" style="20" customWidth="1"/>
    <col min="5411" max="5411" width="9.6640625" style="20"/>
    <col min="5412" max="5412" width="11" style="20" customWidth="1"/>
    <col min="5413" max="5413" width="10.77734375" style="20" customWidth="1"/>
    <col min="5414" max="5414" width="11.44140625" style="20" customWidth="1"/>
    <col min="5415" max="5415" width="4" style="20" customWidth="1"/>
    <col min="5416" max="5606" width="9.6640625" style="20"/>
    <col min="5607" max="5607" width="6.44140625" style="20" customWidth="1"/>
    <col min="5608" max="5608" width="13.88671875" style="20" customWidth="1"/>
    <col min="5609" max="5609" width="11.88671875" style="20" customWidth="1"/>
    <col min="5610" max="5612" width="9.6640625" style="20"/>
    <col min="5613" max="5613" width="15.44140625" style="20" customWidth="1"/>
    <col min="5614" max="5614" width="16.21875" style="20" customWidth="1"/>
    <col min="5615" max="5626" width="9.6640625" style="20"/>
    <col min="5627" max="5627" width="12" style="20" customWidth="1"/>
    <col min="5628" max="5628" width="12.77734375" style="20" customWidth="1"/>
    <col min="5629" max="5629" width="11.109375" style="20" customWidth="1"/>
    <col min="5630" max="5630" width="12" style="20" customWidth="1"/>
    <col min="5631" max="5631" width="9.6640625" style="20"/>
    <col min="5632" max="5632" width="15.33203125" style="20" customWidth="1"/>
    <col min="5633" max="5633" width="15.21875" style="20" customWidth="1"/>
    <col min="5634" max="5634" width="21.44140625" style="20" customWidth="1"/>
    <col min="5635" max="5650" width="9.6640625" style="20"/>
    <col min="5651" max="5652" width="13.44140625" style="20" customWidth="1"/>
    <col min="5653" max="5653" width="9.6640625" style="20"/>
    <col min="5654" max="5654" width="13.88671875" style="20" customWidth="1"/>
    <col min="5655" max="5655" width="10.6640625" style="20" customWidth="1"/>
    <col min="5656" max="5656" width="17.33203125" style="20" customWidth="1"/>
    <col min="5657" max="5658" width="12.6640625" style="20" customWidth="1"/>
    <col min="5659" max="5659" width="11.21875" style="20" customWidth="1"/>
    <col min="5660" max="5660" width="18.33203125" style="20" customWidth="1"/>
    <col min="5661" max="5661" width="12.88671875" style="20" customWidth="1"/>
    <col min="5662" max="5663" width="13.21875" style="20" customWidth="1"/>
    <col min="5664" max="5664" width="10.88671875" style="20" customWidth="1"/>
    <col min="5665" max="5665" width="11.109375" style="20" customWidth="1"/>
    <col min="5666" max="5666" width="15.21875" style="20" customWidth="1"/>
    <col min="5667" max="5667" width="9.6640625" style="20"/>
    <col min="5668" max="5668" width="11" style="20" customWidth="1"/>
    <col min="5669" max="5669" width="10.77734375" style="20" customWidth="1"/>
    <col min="5670" max="5670" width="11.44140625" style="20" customWidth="1"/>
    <col min="5671" max="5671" width="4" style="20" customWidth="1"/>
    <col min="5672" max="5862" width="9.6640625" style="20"/>
    <col min="5863" max="5863" width="6.44140625" style="20" customWidth="1"/>
    <col min="5864" max="5864" width="13.88671875" style="20" customWidth="1"/>
    <col min="5865" max="5865" width="11.88671875" style="20" customWidth="1"/>
    <col min="5866" max="5868" width="9.6640625" style="20"/>
    <col min="5869" max="5869" width="15.44140625" style="20" customWidth="1"/>
    <col min="5870" max="5870" width="16.21875" style="20" customWidth="1"/>
    <col min="5871" max="5882" width="9.6640625" style="20"/>
    <col min="5883" max="5883" width="12" style="20" customWidth="1"/>
    <col min="5884" max="5884" width="12.77734375" style="20" customWidth="1"/>
    <col min="5885" max="5885" width="11.109375" style="20" customWidth="1"/>
    <col min="5886" max="5886" width="12" style="20" customWidth="1"/>
    <col min="5887" max="5887" width="9.6640625" style="20"/>
    <col min="5888" max="5888" width="15.33203125" style="20" customWidth="1"/>
    <col min="5889" max="5889" width="15.21875" style="20" customWidth="1"/>
    <col min="5890" max="5890" width="21.44140625" style="20" customWidth="1"/>
    <col min="5891" max="5906" width="9.6640625" style="20"/>
    <col min="5907" max="5908" width="13.44140625" style="20" customWidth="1"/>
    <col min="5909" max="5909" width="9.6640625" style="20"/>
    <col min="5910" max="5910" width="13.88671875" style="20" customWidth="1"/>
    <col min="5911" max="5911" width="10.6640625" style="20" customWidth="1"/>
    <col min="5912" max="5912" width="17.33203125" style="20" customWidth="1"/>
    <col min="5913" max="5914" width="12.6640625" style="20" customWidth="1"/>
    <col min="5915" max="5915" width="11.21875" style="20" customWidth="1"/>
    <col min="5916" max="5916" width="18.33203125" style="20" customWidth="1"/>
    <col min="5917" max="5917" width="12.88671875" style="20" customWidth="1"/>
    <col min="5918" max="5919" width="13.21875" style="20" customWidth="1"/>
    <col min="5920" max="5920" width="10.88671875" style="20" customWidth="1"/>
    <col min="5921" max="5921" width="11.109375" style="20" customWidth="1"/>
    <col min="5922" max="5922" width="15.21875" style="20" customWidth="1"/>
    <col min="5923" max="5923" width="9.6640625" style="20"/>
    <col min="5924" max="5924" width="11" style="20" customWidth="1"/>
    <col min="5925" max="5925" width="10.77734375" style="20" customWidth="1"/>
    <col min="5926" max="5926" width="11.44140625" style="20" customWidth="1"/>
    <col min="5927" max="5927" width="4" style="20" customWidth="1"/>
    <col min="5928" max="6118" width="9.6640625" style="20"/>
    <col min="6119" max="6119" width="6.44140625" style="20" customWidth="1"/>
    <col min="6120" max="6120" width="13.88671875" style="20" customWidth="1"/>
    <col min="6121" max="6121" width="11.88671875" style="20" customWidth="1"/>
    <col min="6122" max="6124" width="9.6640625" style="20"/>
    <col min="6125" max="6125" width="15.44140625" style="20" customWidth="1"/>
    <col min="6126" max="6126" width="16.21875" style="20" customWidth="1"/>
    <col min="6127" max="6138" width="9.6640625" style="20"/>
    <col min="6139" max="6139" width="12" style="20" customWidth="1"/>
    <col min="6140" max="6140" width="12.77734375" style="20" customWidth="1"/>
    <col min="6141" max="6141" width="11.109375" style="20" customWidth="1"/>
    <col min="6142" max="6142" width="12" style="20" customWidth="1"/>
    <col min="6143" max="6143" width="9.6640625" style="20"/>
    <col min="6144" max="6144" width="15.33203125" style="20" customWidth="1"/>
    <col min="6145" max="6145" width="15.21875" style="20" customWidth="1"/>
    <col min="6146" max="6146" width="21.44140625" style="20" customWidth="1"/>
    <col min="6147" max="6162" width="9.6640625" style="20"/>
    <col min="6163" max="6164" width="13.44140625" style="20" customWidth="1"/>
    <col min="6165" max="6165" width="9.6640625" style="20"/>
    <col min="6166" max="6166" width="13.88671875" style="20" customWidth="1"/>
    <col min="6167" max="6167" width="10.6640625" style="20" customWidth="1"/>
    <col min="6168" max="6168" width="17.33203125" style="20" customWidth="1"/>
    <col min="6169" max="6170" width="12.6640625" style="20" customWidth="1"/>
    <col min="6171" max="6171" width="11.21875" style="20" customWidth="1"/>
    <col min="6172" max="6172" width="18.33203125" style="20" customWidth="1"/>
    <col min="6173" max="6173" width="12.88671875" style="20" customWidth="1"/>
    <col min="6174" max="6175" width="13.21875" style="20" customWidth="1"/>
    <col min="6176" max="6176" width="10.88671875" style="20" customWidth="1"/>
    <col min="6177" max="6177" width="11.109375" style="20" customWidth="1"/>
    <col min="6178" max="6178" width="15.21875" style="20" customWidth="1"/>
    <col min="6179" max="6179" width="9.6640625" style="20"/>
    <col min="6180" max="6180" width="11" style="20" customWidth="1"/>
    <col min="6181" max="6181" width="10.77734375" style="20" customWidth="1"/>
    <col min="6182" max="6182" width="11.44140625" style="20" customWidth="1"/>
    <col min="6183" max="6183" width="4" style="20" customWidth="1"/>
    <col min="6184" max="6374" width="9.6640625" style="20"/>
    <col min="6375" max="6375" width="6.44140625" style="20" customWidth="1"/>
    <col min="6376" max="6376" width="13.88671875" style="20" customWidth="1"/>
    <col min="6377" max="6377" width="11.88671875" style="20" customWidth="1"/>
    <col min="6378" max="6380" width="9.6640625" style="20"/>
    <col min="6381" max="6381" width="15.44140625" style="20" customWidth="1"/>
    <col min="6382" max="6382" width="16.21875" style="20" customWidth="1"/>
    <col min="6383" max="6394" width="9.6640625" style="20"/>
    <col min="6395" max="6395" width="12" style="20" customWidth="1"/>
    <col min="6396" max="6396" width="12.77734375" style="20" customWidth="1"/>
    <col min="6397" max="6397" width="11.109375" style="20" customWidth="1"/>
    <col min="6398" max="6398" width="12" style="20" customWidth="1"/>
    <col min="6399" max="6399" width="9.6640625" style="20"/>
    <col min="6400" max="6400" width="15.33203125" style="20" customWidth="1"/>
    <col min="6401" max="6401" width="15.21875" style="20" customWidth="1"/>
    <col min="6402" max="6402" width="21.44140625" style="20" customWidth="1"/>
    <col min="6403" max="6418" width="9.6640625" style="20"/>
    <col min="6419" max="6420" width="13.44140625" style="20" customWidth="1"/>
    <col min="6421" max="6421" width="9.6640625" style="20"/>
    <col min="6422" max="6422" width="13.88671875" style="20" customWidth="1"/>
    <col min="6423" max="6423" width="10.6640625" style="20" customWidth="1"/>
    <col min="6424" max="6424" width="17.33203125" style="20" customWidth="1"/>
    <col min="6425" max="6426" width="12.6640625" style="20" customWidth="1"/>
    <col min="6427" max="6427" width="11.21875" style="20" customWidth="1"/>
    <col min="6428" max="6428" width="18.33203125" style="20" customWidth="1"/>
    <col min="6429" max="6429" width="12.88671875" style="20" customWidth="1"/>
    <col min="6430" max="6431" width="13.21875" style="20" customWidth="1"/>
    <col min="6432" max="6432" width="10.88671875" style="20" customWidth="1"/>
    <col min="6433" max="6433" width="11.109375" style="20" customWidth="1"/>
    <col min="6434" max="6434" width="15.21875" style="20" customWidth="1"/>
    <col min="6435" max="6435" width="9.6640625" style="20"/>
    <col min="6436" max="6436" width="11" style="20" customWidth="1"/>
    <col min="6437" max="6437" width="10.77734375" style="20" customWidth="1"/>
    <col min="6438" max="6438" width="11.44140625" style="20" customWidth="1"/>
    <col min="6439" max="6439" width="4" style="20" customWidth="1"/>
    <col min="6440" max="6630" width="9.6640625" style="20"/>
    <col min="6631" max="6631" width="6.44140625" style="20" customWidth="1"/>
    <col min="6632" max="6632" width="13.88671875" style="20" customWidth="1"/>
    <col min="6633" max="6633" width="11.88671875" style="20" customWidth="1"/>
    <col min="6634" max="6636" width="9.6640625" style="20"/>
    <col min="6637" max="6637" width="15.44140625" style="20" customWidth="1"/>
    <col min="6638" max="6638" width="16.21875" style="20" customWidth="1"/>
    <col min="6639" max="6650" width="9.6640625" style="20"/>
    <col min="6651" max="6651" width="12" style="20" customWidth="1"/>
    <col min="6652" max="6652" width="12.77734375" style="20" customWidth="1"/>
    <col min="6653" max="6653" width="11.109375" style="20" customWidth="1"/>
    <col min="6654" max="6654" width="12" style="20" customWidth="1"/>
    <col min="6655" max="6655" width="9.6640625" style="20"/>
    <col min="6656" max="6656" width="15.33203125" style="20" customWidth="1"/>
    <col min="6657" max="6657" width="15.21875" style="20" customWidth="1"/>
    <col min="6658" max="6658" width="21.44140625" style="20" customWidth="1"/>
    <col min="6659" max="6674" width="9.6640625" style="20"/>
    <col min="6675" max="6676" width="13.44140625" style="20" customWidth="1"/>
    <col min="6677" max="6677" width="9.6640625" style="20"/>
    <col min="6678" max="6678" width="13.88671875" style="20" customWidth="1"/>
    <col min="6679" max="6679" width="10.6640625" style="20" customWidth="1"/>
    <col min="6680" max="6680" width="17.33203125" style="20" customWidth="1"/>
    <col min="6681" max="6682" width="12.6640625" style="20" customWidth="1"/>
    <col min="6683" max="6683" width="11.21875" style="20" customWidth="1"/>
    <col min="6684" max="6684" width="18.33203125" style="20" customWidth="1"/>
    <col min="6685" max="6685" width="12.88671875" style="20" customWidth="1"/>
    <col min="6686" max="6687" width="13.21875" style="20" customWidth="1"/>
    <col min="6688" max="6688" width="10.88671875" style="20" customWidth="1"/>
    <col min="6689" max="6689" width="11.109375" style="20" customWidth="1"/>
    <col min="6690" max="6690" width="15.21875" style="20" customWidth="1"/>
    <col min="6691" max="6691" width="9.6640625" style="20"/>
    <col min="6692" max="6692" width="11" style="20" customWidth="1"/>
    <col min="6693" max="6693" width="10.77734375" style="20" customWidth="1"/>
    <col min="6694" max="6694" width="11.44140625" style="20" customWidth="1"/>
    <col min="6695" max="6695" width="4" style="20" customWidth="1"/>
    <col min="6696" max="6886" width="9.6640625" style="20"/>
    <col min="6887" max="6887" width="6.44140625" style="20" customWidth="1"/>
    <col min="6888" max="6888" width="13.88671875" style="20" customWidth="1"/>
    <col min="6889" max="6889" width="11.88671875" style="20" customWidth="1"/>
    <col min="6890" max="6892" width="9.6640625" style="20"/>
    <col min="6893" max="6893" width="15.44140625" style="20" customWidth="1"/>
    <col min="6894" max="6894" width="16.21875" style="20" customWidth="1"/>
    <col min="6895" max="6906" width="9.6640625" style="20"/>
    <col min="6907" max="6907" width="12" style="20" customWidth="1"/>
    <col min="6908" max="6908" width="12.77734375" style="20" customWidth="1"/>
    <col min="6909" max="6909" width="11.109375" style="20" customWidth="1"/>
    <col min="6910" max="6910" width="12" style="20" customWidth="1"/>
    <col min="6911" max="6911" width="9.6640625" style="20"/>
    <col min="6912" max="6912" width="15.33203125" style="20" customWidth="1"/>
    <col min="6913" max="6913" width="15.21875" style="20" customWidth="1"/>
    <col min="6914" max="6914" width="21.44140625" style="20" customWidth="1"/>
    <col min="6915" max="6930" width="9.6640625" style="20"/>
    <col min="6931" max="6932" width="13.44140625" style="20" customWidth="1"/>
    <col min="6933" max="6933" width="9.6640625" style="20"/>
    <col min="6934" max="6934" width="13.88671875" style="20" customWidth="1"/>
    <col min="6935" max="6935" width="10.6640625" style="20" customWidth="1"/>
    <col min="6936" max="6936" width="17.33203125" style="20" customWidth="1"/>
    <col min="6937" max="6938" width="12.6640625" style="20" customWidth="1"/>
    <col min="6939" max="6939" width="11.21875" style="20" customWidth="1"/>
    <col min="6940" max="6940" width="18.33203125" style="20" customWidth="1"/>
    <col min="6941" max="6941" width="12.88671875" style="20" customWidth="1"/>
    <col min="6942" max="6943" width="13.21875" style="20" customWidth="1"/>
    <col min="6944" max="6944" width="10.88671875" style="20" customWidth="1"/>
    <col min="6945" max="6945" width="11.109375" style="20" customWidth="1"/>
    <col min="6946" max="6946" width="15.21875" style="20" customWidth="1"/>
    <col min="6947" max="6947" width="9.6640625" style="20"/>
    <col min="6948" max="6948" width="11" style="20" customWidth="1"/>
    <col min="6949" max="6949" width="10.77734375" style="20" customWidth="1"/>
    <col min="6950" max="6950" width="11.44140625" style="20" customWidth="1"/>
    <col min="6951" max="6951" width="4" style="20" customWidth="1"/>
    <col min="6952" max="7142" width="9.6640625" style="20"/>
    <col min="7143" max="7143" width="6.44140625" style="20" customWidth="1"/>
    <col min="7144" max="7144" width="13.88671875" style="20" customWidth="1"/>
    <col min="7145" max="7145" width="11.88671875" style="20" customWidth="1"/>
    <col min="7146" max="7148" width="9.6640625" style="20"/>
    <col min="7149" max="7149" width="15.44140625" style="20" customWidth="1"/>
    <col min="7150" max="7150" width="16.21875" style="20" customWidth="1"/>
    <col min="7151" max="7162" width="9.6640625" style="20"/>
    <col min="7163" max="7163" width="12" style="20" customWidth="1"/>
    <col min="7164" max="7164" width="12.77734375" style="20" customWidth="1"/>
    <col min="7165" max="7165" width="11.109375" style="20" customWidth="1"/>
    <col min="7166" max="7166" width="12" style="20" customWidth="1"/>
    <col min="7167" max="7167" width="9.6640625" style="20"/>
    <col min="7168" max="7168" width="15.33203125" style="20" customWidth="1"/>
    <col min="7169" max="7169" width="15.21875" style="20" customWidth="1"/>
    <col min="7170" max="7170" width="21.44140625" style="20" customWidth="1"/>
    <col min="7171" max="7186" width="9.6640625" style="20"/>
    <col min="7187" max="7188" width="13.44140625" style="20" customWidth="1"/>
    <col min="7189" max="7189" width="9.6640625" style="20"/>
    <col min="7190" max="7190" width="13.88671875" style="20" customWidth="1"/>
    <col min="7191" max="7191" width="10.6640625" style="20" customWidth="1"/>
    <col min="7192" max="7192" width="17.33203125" style="20" customWidth="1"/>
    <col min="7193" max="7194" width="12.6640625" style="20" customWidth="1"/>
    <col min="7195" max="7195" width="11.21875" style="20" customWidth="1"/>
    <col min="7196" max="7196" width="18.33203125" style="20" customWidth="1"/>
    <col min="7197" max="7197" width="12.88671875" style="20" customWidth="1"/>
    <col min="7198" max="7199" width="13.21875" style="20" customWidth="1"/>
    <col min="7200" max="7200" width="10.88671875" style="20" customWidth="1"/>
    <col min="7201" max="7201" width="11.109375" style="20" customWidth="1"/>
    <col min="7202" max="7202" width="15.21875" style="20" customWidth="1"/>
    <col min="7203" max="7203" width="9.6640625" style="20"/>
    <col min="7204" max="7204" width="11" style="20" customWidth="1"/>
    <col min="7205" max="7205" width="10.77734375" style="20" customWidth="1"/>
    <col min="7206" max="7206" width="11.44140625" style="20" customWidth="1"/>
    <col min="7207" max="7207" width="4" style="20" customWidth="1"/>
    <col min="7208" max="7398" width="9.6640625" style="20"/>
    <col min="7399" max="7399" width="6.44140625" style="20" customWidth="1"/>
    <col min="7400" max="7400" width="13.88671875" style="20" customWidth="1"/>
    <col min="7401" max="7401" width="11.88671875" style="20" customWidth="1"/>
    <col min="7402" max="7404" width="9.6640625" style="20"/>
    <col min="7405" max="7405" width="15.44140625" style="20" customWidth="1"/>
    <col min="7406" max="7406" width="16.21875" style="20" customWidth="1"/>
    <col min="7407" max="7418" width="9.6640625" style="20"/>
    <col min="7419" max="7419" width="12" style="20" customWidth="1"/>
    <col min="7420" max="7420" width="12.77734375" style="20" customWidth="1"/>
    <col min="7421" max="7421" width="11.109375" style="20" customWidth="1"/>
    <col min="7422" max="7422" width="12" style="20" customWidth="1"/>
    <col min="7423" max="7423" width="9.6640625" style="20"/>
    <col min="7424" max="7424" width="15.33203125" style="20" customWidth="1"/>
    <col min="7425" max="7425" width="15.21875" style="20" customWidth="1"/>
    <col min="7426" max="7426" width="21.44140625" style="20" customWidth="1"/>
    <col min="7427" max="7442" width="9.6640625" style="20"/>
    <col min="7443" max="7444" width="13.44140625" style="20" customWidth="1"/>
    <col min="7445" max="7445" width="9.6640625" style="20"/>
    <col min="7446" max="7446" width="13.88671875" style="20" customWidth="1"/>
    <col min="7447" max="7447" width="10.6640625" style="20" customWidth="1"/>
    <col min="7448" max="7448" width="17.33203125" style="20" customWidth="1"/>
    <col min="7449" max="7450" width="12.6640625" style="20" customWidth="1"/>
    <col min="7451" max="7451" width="11.21875" style="20" customWidth="1"/>
    <col min="7452" max="7452" width="18.33203125" style="20" customWidth="1"/>
    <col min="7453" max="7453" width="12.88671875" style="20" customWidth="1"/>
    <col min="7454" max="7455" width="13.21875" style="20" customWidth="1"/>
    <col min="7456" max="7456" width="10.88671875" style="20" customWidth="1"/>
    <col min="7457" max="7457" width="11.109375" style="20" customWidth="1"/>
    <col min="7458" max="7458" width="15.21875" style="20" customWidth="1"/>
    <col min="7459" max="7459" width="9.6640625" style="20"/>
    <col min="7460" max="7460" width="11" style="20" customWidth="1"/>
    <col min="7461" max="7461" width="10.77734375" style="20" customWidth="1"/>
    <col min="7462" max="7462" width="11.44140625" style="20" customWidth="1"/>
    <col min="7463" max="7463" width="4" style="20" customWidth="1"/>
    <col min="7464" max="7654" width="9.6640625" style="20"/>
    <col min="7655" max="7655" width="6.44140625" style="20" customWidth="1"/>
    <col min="7656" max="7656" width="13.88671875" style="20" customWidth="1"/>
    <col min="7657" max="7657" width="11.88671875" style="20" customWidth="1"/>
    <col min="7658" max="7660" width="9.6640625" style="20"/>
    <col min="7661" max="7661" width="15.44140625" style="20" customWidth="1"/>
    <col min="7662" max="7662" width="16.21875" style="20" customWidth="1"/>
    <col min="7663" max="7674" width="9.6640625" style="20"/>
    <col min="7675" max="7675" width="12" style="20" customWidth="1"/>
    <col min="7676" max="7676" width="12.77734375" style="20" customWidth="1"/>
    <col min="7677" max="7677" width="11.109375" style="20" customWidth="1"/>
    <col min="7678" max="7678" width="12" style="20" customWidth="1"/>
    <col min="7679" max="7679" width="9.6640625" style="20"/>
    <col min="7680" max="7680" width="15.33203125" style="20" customWidth="1"/>
    <col min="7681" max="7681" width="15.21875" style="20" customWidth="1"/>
    <col min="7682" max="7682" width="21.44140625" style="20" customWidth="1"/>
    <col min="7683" max="7698" width="9.6640625" style="20"/>
    <col min="7699" max="7700" width="13.44140625" style="20" customWidth="1"/>
    <col min="7701" max="7701" width="9.6640625" style="20"/>
    <col min="7702" max="7702" width="13.88671875" style="20" customWidth="1"/>
    <col min="7703" max="7703" width="10.6640625" style="20" customWidth="1"/>
    <col min="7704" max="7704" width="17.33203125" style="20" customWidth="1"/>
    <col min="7705" max="7706" width="12.6640625" style="20" customWidth="1"/>
    <col min="7707" max="7707" width="11.21875" style="20" customWidth="1"/>
    <col min="7708" max="7708" width="18.33203125" style="20" customWidth="1"/>
    <col min="7709" max="7709" width="12.88671875" style="20" customWidth="1"/>
    <col min="7710" max="7711" width="13.21875" style="20" customWidth="1"/>
    <col min="7712" max="7712" width="10.88671875" style="20" customWidth="1"/>
    <col min="7713" max="7713" width="11.109375" style="20" customWidth="1"/>
    <col min="7714" max="7714" width="15.21875" style="20" customWidth="1"/>
    <col min="7715" max="7715" width="9.6640625" style="20"/>
    <col min="7716" max="7716" width="11" style="20" customWidth="1"/>
    <col min="7717" max="7717" width="10.77734375" style="20" customWidth="1"/>
    <col min="7718" max="7718" width="11.44140625" style="20" customWidth="1"/>
    <col min="7719" max="7719" width="4" style="20" customWidth="1"/>
    <col min="7720" max="7910" width="9.6640625" style="20"/>
    <col min="7911" max="7911" width="6.44140625" style="20" customWidth="1"/>
    <col min="7912" max="7912" width="13.88671875" style="20" customWidth="1"/>
    <col min="7913" max="7913" width="11.88671875" style="20" customWidth="1"/>
    <col min="7914" max="7916" width="9.6640625" style="20"/>
    <col min="7917" max="7917" width="15.44140625" style="20" customWidth="1"/>
    <col min="7918" max="7918" width="16.21875" style="20" customWidth="1"/>
    <col min="7919" max="7930" width="9.6640625" style="20"/>
    <col min="7931" max="7931" width="12" style="20" customWidth="1"/>
    <col min="7932" max="7932" width="12.77734375" style="20" customWidth="1"/>
    <col min="7933" max="7933" width="11.109375" style="20" customWidth="1"/>
    <col min="7934" max="7934" width="12" style="20" customWidth="1"/>
    <col min="7935" max="7935" width="9.6640625" style="20"/>
    <col min="7936" max="7936" width="15.33203125" style="20" customWidth="1"/>
    <col min="7937" max="7937" width="15.21875" style="20" customWidth="1"/>
    <col min="7938" max="7938" width="21.44140625" style="20" customWidth="1"/>
    <col min="7939" max="7954" width="9.6640625" style="20"/>
    <col min="7955" max="7956" width="13.44140625" style="20" customWidth="1"/>
    <col min="7957" max="7957" width="9.6640625" style="20"/>
    <col min="7958" max="7958" width="13.88671875" style="20" customWidth="1"/>
    <col min="7959" max="7959" width="10.6640625" style="20" customWidth="1"/>
    <col min="7960" max="7960" width="17.33203125" style="20" customWidth="1"/>
    <col min="7961" max="7962" width="12.6640625" style="20" customWidth="1"/>
    <col min="7963" max="7963" width="11.21875" style="20" customWidth="1"/>
    <col min="7964" max="7964" width="18.33203125" style="20" customWidth="1"/>
    <col min="7965" max="7965" width="12.88671875" style="20" customWidth="1"/>
    <col min="7966" max="7967" width="13.21875" style="20" customWidth="1"/>
    <col min="7968" max="7968" width="10.88671875" style="20" customWidth="1"/>
    <col min="7969" max="7969" width="11.109375" style="20" customWidth="1"/>
    <col min="7970" max="7970" width="15.21875" style="20" customWidth="1"/>
    <col min="7971" max="7971" width="9.6640625" style="20"/>
    <col min="7972" max="7972" width="11" style="20" customWidth="1"/>
    <col min="7973" max="7973" width="10.77734375" style="20" customWidth="1"/>
    <col min="7974" max="7974" width="11.44140625" style="20" customWidth="1"/>
    <col min="7975" max="7975" width="4" style="20" customWidth="1"/>
    <col min="7976" max="8166" width="9.6640625" style="20"/>
    <col min="8167" max="8167" width="6.44140625" style="20" customWidth="1"/>
    <col min="8168" max="8168" width="13.88671875" style="20" customWidth="1"/>
    <col min="8169" max="8169" width="11.88671875" style="20" customWidth="1"/>
    <col min="8170" max="8172" width="9.6640625" style="20"/>
    <col min="8173" max="8173" width="15.44140625" style="20" customWidth="1"/>
    <col min="8174" max="8174" width="16.21875" style="20" customWidth="1"/>
    <col min="8175" max="8186" width="9.6640625" style="20"/>
    <col min="8187" max="8187" width="12" style="20" customWidth="1"/>
    <col min="8188" max="8188" width="12.77734375" style="20" customWidth="1"/>
    <col min="8189" max="8189" width="11.109375" style="20" customWidth="1"/>
    <col min="8190" max="8190" width="12" style="20" customWidth="1"/>
    <col min="8191" max="8191" width="9.6640625" style="20"/>
    <col min="8192" max="8192" width="15.33203125" style="20" customWidth="1"/>
    <col min="8193" max="8193" width="15.21875" style="20" customWidth="1"/>
    <col min="8194" max="8194" width="21.44140625" style="20" customWidth="1"/>
    <col min="8195" max="8210" width="9.6640625" style="20"/>
    <col min="8211" max="8212" width="13.44140625" style="20" customWidth="1"/>
    <col min="8213" max="8213" width="9.6640625" style="20"/>
    <col min="8214" max="8214" width="13.88671875" style="20" customWidth="1"/>
    <col min="8215" max="8215" width="10.6640625" style="20" customWidth="1"/>
    <col min="8216" max="8216" width="17.33203125" style="20" customWidth="1"/>
    <col min="8217" max="8218" width="12.6640625" style="20" customWidth="1"/>
    <col min="8219" max="8219" width="11.21875" style="20" customWidth="1"/>
    <col min="8220" max="8220" width="18.33203125" style="20" customWidth="1"/>
    <col min="8221" max="8221" width="12.88671875" style="20" customWidth="1"/>
    <col min="8222" max="8223" width="13.21875" style="20" customWidth="1"/>
    <col min="8224" max="8224" width="10.88671875" style="20" customWidth="1"/>
    <col min="8225" max="8225" width="11.109375" style="20" customWidth="1"/>
    <col min="8226" max="8226" width="15.21875" style="20" customWidth="1"/>
    <col min="8227" max="8227" width="9.6640625" style="20"/>
    <col min="8228" max="8228" width="11" style="20" customWidth="1"/>
    <col min="8229" max="8229" width="10.77734375" style="20" customWidth="1"/>
    <col min="8230" max="8230" width="11.44140625" style="20" customWidth="1"/>
    <col min="8231" max="8231" width="4" style="20" customWidth="1"/>
    <col min="8232" max="8422" width="9.6640625" style="20"/>
    <col min="8423" max="8423" width="6.44140625" style="20" customWidth="1"/>
    <col min="8424" max="8424" width="13.88671875" style="20" customWidth="1"/>
    <col min="8425" max="8425" width="11.88671875" style="20" customWidth="1"/>
    <col min="8426" max="8428" width="9.6640625" style="20"/>
    <col min="8429" max="8429" width="15.44140625" style="20" customWidth="1"/>
    <col min="8430" max="8430" width="16.21875" style="20" customWidth="1"/>
    <col min="8431" max="8442" width="9.6640625" style="20"/>
    <col min="8443" max="8443" width="12" style="20" customWidth="1"/>
    <col min="8444" max="8444" width="12.77734375" style="20" customWidth="1"/>
    <col min="8445" max="8445" width="11.109375" style="20" customWidth="1"/>
    <col min="8446" max="8446" width="12" style="20" customWidth="1"/>
    <col min="8447" max="8447" width="9.6640625" style="20"/>
    <col min="8448" max="8448" width="15.33203125" style="20" customWidth="1"/>
    <col min="8449" max="8449" width="15.21875" style="20" customWidth="1"/>
    <col min="8450" max="8450" width="21.44140625" style="20" customWidth="1"/>
    <col min="8451" max="8466" width="9.6640625" style="20"/>
    <col min="8467" max="8468" width="13.44140625" style="20" customWidth="1"/>
    <col min="8469" max="8469" width="9.6640625" style="20"/>
    <col min="8470" max="8470" width="13.88671875" style="20" customWidth="1"/>
    <col min="8471" max="8471" width="10.6640625" style="20" customWidth="1"/>
    <col min="8472" max="8472" width="17.33203125" style="20" customWidth="1"/>
    <col min="8473" max="8474" width="12.6640625" style="20" customWidth="1"/>
    <col min="8475" max="8475" width="11.21875" style="20" customWidth="1"/>
    <col min="8476" max="8476" width="18.33203125" style="20" customWidth="1"/>
    <col min="8477" max="8477" width="12.88671875" style="20" customWidth="1"/>
    <col min="8478" max="8479" width="13.21875" style="20" customWidth="1"/>
    <col min="8480" max="8480" width="10.88671875" style="20" customWidth="1"/>
    <col min="8481" max="8481" width="11.109375" style="20" customWidth="1"/>
    <col min="8482" max="8482" width="15.21875" style="20" customWidth="1"/>
    <col min="8483" max="8483" width="9.6640625" style="20"/>
    <col min="8484" max="8484" width="11" style="20" customWidth="1"/>
    <col min="8485" max="8485" width="10.77734375" style="20" customWidth="1"/>
    <col min="8486" max="8486" width="11.44140625" style="20" customWidth="1"/>
    <col min="8487" max="8487" width="4" style="20" customWidth="1"/>
    <col min="8488" max="8678" width="9.6640625" style="20"/>
    <col min="8679" max="8679" width="6.44140625" style="20" customWidth="1"/>
    <col min="8680" max="8680" width="13.88671875" style="20" customWidth="1"/>
    <col min="8681" max="8681" width="11.88671875" style="20" customWidth="1"/>
    <col min="8682" max="8684" width="9.6640625" style="20"/>
    <col min="8685" max="8685" width="15.44140625" style="20" customWidth="1"/>
    <col min="8686" max="8686" width="16.21875" style="20" customWidth="1"/>
    <col min="8687" max="8698" width="9.6640625" style="20"/>
    <col min="8699" max="8699" width="12" style="20" customWidth="1"/>
    <col min="8700" max="8700" width="12.77734375" style="20" customWidth="1"/>
    <col min="8701" max="8701" width="11.109375" style="20" customWidth="1"/>
    <col min="8702" max="8702" width="12" style="20" customWidth="1"/>
    <col min="8703" max="8703" width="9.6640625" style="20"/>
    <col min="8704" max="8704" width="15.33203125" style="20" customWidth="1"/>
    <col min="8705" max="8705" width="15.21875" style="20" customWidth="1"/>
    <col min="8706" max="8706" width="21.44140625" style="20" customWidth="1"/>
    <col min="8707" max="8722" width="9.6640625" style="20"/>
    <col min="8723" max="8724" width="13.44140625" style="20" customWidth="1"/>
    <col min="8725" max="8725" width="9.6640625" style="20"/>
    <col min="8726" max="8726" width="13.88671875" style="20" customWidth="1"/>
    <col min="8727" max="8727" width="10.6640625" style="20" customWidth="1"/>
    <col min="8728" max="8728" width="17.33203125" style="20" customWidth="1"/>
    <col min="8729" max="8730" width="12.6640625" style="20" customWidth="1"/>
    <col min="8731" max="8731" width="11.21875" style="20" customWidth="1"/>
    <col min="8732" max="8732" width="18.33203125" style="20" customWidth="1"/>
    <col min="8733" max="8733" width="12.88671875" style="20" customWidth="1"/>
    <col min="8734" max="8735" width="13.21875" style="20" customWidth="1"/>
    <col min="8736" max="8736" width="10.88671875" style="20" customWidth="1"/>
    <col min="8737" max="8737" width="11.109375" style="20" customWidth="1"/>
    <col min="8738" max="8738" width="15.21875" style="20" customWidth="1"/>
    <col min="8739" max="8739" width="9.6640625" style="20"/>
    <col min="8740" max="8740" width="11" style="20" customWidth="1"/>
    <col min="8741" max="8741" width="10.77734375" style="20" customWidth="1"/>
    <col min="8742" max="8742" width="11.44140625" style="20" customWidth="1"/>
    <col min="8743" max="8743" width="4" style="20" customWidth="1"/>
    <col min="8744" max="8934" width="9.6640625" style="20"/>
    <col min="8935" max="8935" width="6.44140625" style="20" customWidth="1"/>
    <col min="8936" max="8936" width="13.88671875" style="20" customWidth="1"/>
    <col min="8937" max="8937" width="11.88671875" style="20" customWidth="1"/>
    <col min="8938" max="8940" width="9.6640625" style="20"/>
    <col min="8941" max="8941" width="15.44140625" style="20" customWidth="1"/>
    <col min="8942" max="8942" width="16.21875" style="20" customWidth="1"/>
    <col min="8943" max="8954" width="9.6640625" style="20"/>
    <col min="8955" max="8955" width="12" style="20" customWidth="1"/>
    <col min="8956" max="8956" width="12.77734375" style="20" customWidth="1"/>
    <col min="8957" max="8957" width="11.109375" style="20" customWidth="1"/>
    <col min="8958" max="8958" width="12" style="20" customWidth="1"/>
    <col min="8959" max="8959" width="9.6640625" style="20"/>
    <col min="8960" max="8960" width="15.33203125" style="20" customWidth="1"/>
    <col min="8961" max="8961" width="15.21875" style="20" customWidth="1"/>
    <col min="8962" max="8962" width="21.44140625" style="20" customWidth="1"/>
    <col min="8963" max="8978" width="9.6640625" style="20"/>
    <col min="8979" max="8980" width="13.44140625" style="20" customWidth="1"/>
    <col min="8981" max="8981" width="9.6640625" style="20"/>
    <col min="8982" max="8982" width="13.88671875" style="20" customWidth="1"/>
    <col min="8983" max="8983" width="10.6640625" style="20" customWidth="1"/>
    <col min="8984" max="8984" width="17.33203125" style="20" customWidth="1"/>
    <col min="8985" max="8986" width="12.6640625" style="20" customWidth="1"/>
    <col min="8987" max="8987" width="11.21875" style="20" customWidth="1"/>
    <col min="8988" max="8988" width="18.33203125" style="20" customWidth="1"/>
    <col min="8989" max="8989" width="12.88671875" style="20" customWidth="1"/>
    <col min="8990" max="8991" width="13.21875" style="20" customWidth="1"/>
    <col min="8992" max="8992" width="10.88671875" style="20" customWidth="1"/>
    <col min="8993" max="8993" width="11.109375" style="20" customWidth="1"/>
    <col min="8994" max="8994" width="15.21875" style="20" customWidth="1"/>
    <col min="8995" max="8995" width="9.6640625" style="20"/>
    <col min="8996" max="8996" width="11" style="20" customWidth="1"/>
    <col min="8997" max="8997" width="10.77734375" style="20" customWidth="1"/>
    <col min="8998" max="8998" width="11.44140625" style="20" customWidth="1"/>
    <col min="8999" max="8999" width="4" style="20" customWidth="1"/>
    <col min="9000" max="9190" width="9.6640625" style="20"/>
    <col min="9191" max="9191" width="6.44140625" style="20" customWidth="1"/>
    <col min="9192" max="9192" width="13.88671875" style="20" customWidth="1"/>
    <col min="9193" max="9193" width="11.88671875" style="20" customWidth="1"/>
    <col min="9194" max="9196" width="9.6640625" style="20"/>
    <col min="9197" max="9197" width="15.44140625" style="20" customWidth="1"/>
    <col min="9198" max="9198" width="16.21875" style="20" customWidth="1"/>
    <col min="9199" max="9210" width="9.6640625" style="20"/>
    <col min="9211" max="9211" width="12" style="20" customWidth="1"/>
    <col min="9212" max="9212" width="12.77734375" style="20" customWidth="1"/>
    <col min="9213" max="9213" width="11.109375" style="20" customWidth="1"/>
    <col min="9214" max="9214" width="12" style="20" customWidth="1"/>
    <col min="9215" max="9215" width="9.6640625" style="20"/>
    <col min="9216" max="9216" width="15.33203125" style="20" customWidth="1"/>
    <col min="9217" max="9217" width="15.21875" style="20" customWidth="1"/>
    <col min="9218" max="9218" width="21.44140625" style="20" customWidth="1"/>
    <col min="9219" max="9234" width="9.6640625" style="20"/>
    <col min="9235" max="9236" width="13.44140625" style="20" customWidth="1"/>
    <col min="9237" max="9237" width="9.6640625" style="20"/>
    <col min="9238" max="9238" width="13.88671875" style="20" customWidth="1"/>
    <col min="9239" max="9239" width="10.6640625" style="20" customWidth="1"/>
    <col min="9240" max="9240" width="17.33203125" style="20" customWidth="1"/>
    <col min="9241" max="9242" width="12.6640625" style="20" customWidth="1"/>
    <col min="9243" max="9243" width="11.21875" style="20" customWidth="1"/>
    <col min="9244" max="9244" width="18.33203125" style="20" customWidth="1"/>
    <col min="9245" max="9245" width="12.88671875" style="20" customWidth="1"/>
    <col min="9246" max="9247" width="13.21875" style="20" customWidth="1"/>
    <col min="9248" max="9248" width="10.88671875" style="20" customWidth="1"/>
    <col min="9249" max="9249" width="11.109375" style="20" customWidth="1"/>
    <col min="9250" max="9250" width="15.21875" style="20" customWidth="1"/>
    <col min="9251" max="9251" width="9.6640625" style="20"/>
    <col min="9252" max="9252" width="11" style="20" customWidth="1"/>
    <col min="9253" max="9253" width="10.77734375" style="20" customWidth="1"/>
    <col min="9254" max="9254" width="11.44140625" style="20" customWidth="1"/>
    <col min="9255" max="9255" width="4" style="20" customWidth="1"/>
    <col min="9256" max="9446" width="9.6640625" style="20"/>
    <col min="9447" max="9447" width="6.44140625" style="20" customWidth="1"/>
    <col min="9448" max="9448" width="13.88671875" style="20" customWidth="1"/>
    <col min="9449" max="9449" width="11.88671875" style="20" customWidth="1"/>
    <col min="9450" max="9452" width="9.6640625" style="20"/>
    <col min="9453" max="9453" width="15.44140625" style="20" customWidth="1"/>
    <col min="9454" max="9454" width="16.21875" style="20" customWidth="1"/>
    <col min="9455" max="9466" width="9.6640625" style="20"/>
    <col min="9467" max="9467" width="12" style="20" customWidth="1"/>
    <col min="9468" max="9468" width="12.77734375" style="20" customWidth="1"/>
    <col min="9469" max="9469" width="11.109375" style="20" customWidth="1"/>
    <col min="9470" max="9470" width="12" style="20" customWidth="1"/>
    <col min="9471" max="9471" width="9.6640625" style="20"/>
    <col min="9472" max="9472" width="15.33203125" style="20" customWidth="1"/>
    <col min="9473" max="9473" width="15.21875" style="20" customWidth="1"/>
    <col min="9474" max="9474" width="21.44140625" style="20" customWidth="1"/>
    <col min="9475" max="9490" width="9.6640625" style="20"/>
    <col min="9491" max="9492" width="13.44140625" style="20" customWidth="1"/>
    <col min="9493" max="9493" width="9.6640625" style="20"/>
    <col min="9494" max="9494" width="13.88671875" style="20" customWidth="1"/>
    <col min="9495" max="9495" width="10.6640625" style="20" customWidth="1"/>
    <col min="9496" max="9496" width="17.33203125" style="20" customWidth="1"/>
    <col min="9497" max="9498" width="12.6640625" style="20" customWidth="1"/>
    <col min="9499" max="9499" width="11.21875" style="20" customWidth="1"/>
    <col min="9500" max="9500" width="18.33203125" style="20" customWidth="1"/>
    <col min="9501" max="9501" width="12.88671875" style="20" customWidth="1"/>
    <col min="9502" max="9503" width="13.21875" style="20" customWidth="1"/>
    <col min="9504" max="9504" width="10.88671875" style="20" customWidth="1"/>
    <col min="9505" max="9505" width="11.109375" style="20" customWidth="1"/>
    <col min="9506" max="9506" width="15.21875" style="20" customWidth="1"/>
    <col min="9507" max="9507" width="9.6640625" style="20"/>
    <col min="9508" max="9508" width="11" style="20" customWidth="1"/>
    <col min="9509" max="9509" width="10.77734375" style="20" customWidth="1"/>
    <col min="9510" max="9510" width="11.44140625" style="20" customWidth="1"/>
    <col min="9511" max="9511" width="4" style="20" customWidth="1"/>
    <col min="9512" max="9702" width="9.6640625" style="20"/>
    <col min="9703" max="9703" width="6.44140625" style="20" customWidth="1"/>
    <col min="9704" max="9704" width="13.88671875" style="20" customWidth="1"/>
    <col min="9705" max="9705" width="11.88671875" style="20" customWidth="1"/>
    <col min="9706" max="9708" width="9.6640625" style="20"/>
    <col min="9709" max="9709" width="15.44140625" style="20" customWidth="1"/>
    <col min="9710" max="9710" width="16.21875" style="20" customWidth="1"/>
    <col min="9711" max="9722" width="9.6640625" style="20"/>
    <col min="9723" max="9723" width="12" style="20" customWidth="1"/>
    <col min="9724" max="9724" width="12.77734375" style="20" customWidth="1"/>
    <col min="9725" max="9725" width="11.109375" style="20" customWidth="1"/>
    <col min="9726" max="9726" width="12" style="20" customWidth="1"/>
    <col min="9727" max="9727" width="9.6640625" style="20"/>
    <col min="9728" max="9728" width="15.33203125" style="20" customWidth="1"/>
    <col min="9729" max="9729" width="15.21875" style="20" customWidth="1"/>
    <col min="9730" max="9730" width="21.44140625" style="20" customWidth="1"/>
    <col min="9731" max="9746" width="9.6640625" style="20"/>
    <col min="9747" max="9748" width="13.44140625" style="20" customWidth="1"/>
    <col min="9749" max="9749" width="9.6640625" style="20"/>
    <col min="9750" max="9750" width="13.88671875" style="20" customWidth="1"/>
    <col min="9751" max="9751" width="10.6640625" style="20" customWidth="1"/>
    <col min="9752" max="9752" width="17.33203125" style="20" customWidth="1"/>
    <col min="9753" max="9754" width="12.6640625" style="20" customWidth="1"/>
    <col min="9755" max="9755" width="11.21875" style="20" customWidth="1"/>
    <col min="9756" max="9756" width="18.33203125" style="20" customWidth="1"/>
    <col min="9757" max="9757" width="12.88671875" style="20" customWidth="1"/>
    <col min="9758" max="9759" width="13.21875" style="20" customWidth="1"/>
    <col min="9760" max="9760" width="10.88671875" style="20" customWidth="1"/>
    <col min="9761" max="9761" width="11.109375" style="20" customWidth="1"/>
    <col min="9762" max="9762" width="15.21875" style="20" customWidth="1"/>
    <col min="9763" max="9763" width="9.6640625" style="20"/>
    <col min="9764" max="9764" width="11" style="20" customWidth="1"/>
    <col min="9765" max="9765" width="10.77734375" style="20" customWidth="1"/>
    <col min="9766" max="9766" width="11.44140625" style="20" customWidth="1"/>
    <col min="9767" max="9767" width="4" style="20" customWidth="1"/>
    <col min="9768" max="9958" width="9.6640625" style="20"/>
    <col min="9959" max="9959" width="6.44140625" style="20" customWidth="1"/>
    <col min="9960" max="9960" width="13.88671875" style="20" customWidth="1"/>
    <col min="9961" max="9961" width="11.88671875" style="20" customWidth="1"/>
    <col min="9962" max="9964" width="9.6640625" style="20"/>
    <col min="9965" max="9965" width="15.44140625" style="20" customWidth="1"/>
    <col min="9966" max="9966" width="16.21875" style="20" customWidth="1"/>
    <col min="9967" max="9978" width="9.6640625" style="20"/>
    <col min="9979" max="9979" width="12" style="20" customWidth="1"/>
    <col min="9980" max="9980" width="12.77734375" style="20" customWidth="1"/>
    <col min="9981" max="9981" width="11.109375" style="20" customWidth="1"/>
    <col min="9982" max="9982" width="12" style="20" customWidth="1"/>
    <col min="9983" max="9983" width="9.6640625" style="20"/>
    <col min="9984" max="9984" width="15.33203125" style="20" customWidth="1"/>
    <col min="9985" max="9985" width="15.21875" style="20" customWidth="1"/>
    <col min="9986" max="9986" width="21.44140625" style="20" customWidth="1"/>
    <col min="9987" max="10002" width="9.6640625" style="20"/>
    <col min="10003" max="10004" width="13.44140625" style="20" customWidth="1"/>
    <col min="10005" max="10005" width="9.6640625" style="20"/>
    <col min="10006" max="10006" width="13.88671875" style="20" customWidth="1"/>
    <col min="10007" max="10007" width="10.6640625" style="20" customWidth="1"/>
    <col min="10008" max="10008" width="17.33203125" style="20" customWidth="1"/>
    <col min="10009" max="10010" width="12.6640625" style="20" customWidth="1"/>
    <col min="10011" max="10011" width="11.21875" style="20" customWidth="1"/>
    <col min="10012" max="10012" width="18.33203125" style="20" customWidth="1"/>
    <col min="10013" max="10013" width="12.88671875" style="20" customWidth="1"/>
    <col min="10014" max="10015" width="13.21875" style="20" customWidth="1"/>
    <col min="10016" max="10016" width="10.88671875" style="20" customWidth="1"/>
    <col min="10017" max="10017" width="11.109375" style="20" customWidth="1"/>
    <col min="10018" max="10018" width="15.21875" style="20" customWidth="1"/>
    <col min="10019" max="10019" width="9.6640625" style="20"/>
    <col min="10020" max="10020" width="11" style="20" customWidth="1"/>
    <col min="10021" max="10021" width="10.77734375" style="20" customWidth="1"/>
    <col min="10022" max="10022" width="11.44140625" style="20" customWidth="1"/>
    <col min="10023" max="10023" width="4" style="20" customWidth="1"/>
    <col min="10024" max="10214" width="9.6640625" style="20"/>
    <col min="10215" max="10215" width="6.44140625" style="20" customWidth="1"/>
    <col min="10216" max="10216" width="13.88671875" style="20" customWidth="1"/>
    <col min="10217" max="10217" width="11.88671875" style="20" customWidth="1"/>
    <col min="10218" max="10220" width="9.6640625" style="20"/>
    <col min="10221" max="10221" width="15.44140625" style="20" customWidth="1"/>
    <col min="10222" max="10222" width="16.21875" style="20" customWidth="1"/>
    <col min="10223" max="10234" width="9.6640625" style="20"/>
    <col min="10235" max="10235" width="12" style="20" customWidth="1"/>
    <col min="10236" max="10236" width="12.77734375" style="20" customWidth="1"/>
    <col min="10237" max="10237" width="11.109375" style="20" customWidth="1"/>
    <col min="10238" max="10238" width="12" style="20" customWidth="1"/>
    <col min="10239" max="10239" width="9.6640625" style="20"/>
    <col min="10240" max="10240" width="15.33203125" style="20" customWidth="1"/>
    <col min="10241" max="10241" width="15.21875" style="20" customWidth="1"/>
    <col min="10242" max="10242" width="21.44140625" style="20" customWidth="1"/>
    <col min="10243" max="10258" width="9.6640625" style="20"/>
    <col min="10259" max="10260" width="13.44140625" style="20" customWidth="1"/>
    <col min="10261" max="10261" width="9.6640625" style="20"/>
    <col min="10262" max="10262" width="13.88671875" style="20" customWidth="1"/>
    <col min="10263" max="10263" width="10.6640625" style="20" customWidth="1"/>
    <col min="10264" max="10264" width="17.33203125" style="20" customWidth="1"/>
    <col min="10265" max="10266" width="12.6640625" style="20" customWidth="1"/>
    <col min="10267" max="10267" width="11.21875" style="20" customWidth="1"/>
    <col min="10268" max="10268" width="18.33203125" style="20" customWidth="1"/>
    <col min="10269" max="10269" width="12.88671875" style="20" customWidth="1"/>
    <col min="10270" max="10271" width="13.21875" style="20" customWidth="1"/>
    <col min="10272" max="10272" width="10.88671875" style="20" customWidth="1"/>
    <col min="10273" max="10273" width="11.109375" style="20" customWidth="1"/>
    <col min="10274" max="10274" width="15.21875" style="20" customWidth="1"/>
    <col min="10275" max="10275" width="9.6640625" style="20"/>
    <col min="10276" max="10276" width="11" style="20" customWidth="1"/>
    <col min="10277" max="10277" width="10.77734375" style="20" customWidth="1"/>
    <col min="10278" max="10278" width="11.44140625" style="20" customWidth="1"/>
    <col min="10279" max="10279" width="4" style="20" customWidth="1"/>
    <col min="10280" max="10470" width="9.6640625" style="20"/>
    <col min="10471" max="10471" width="6.44140625" style="20" customWidth="1"/>
    <col min="10472" max="10472" width="13.88671875" style="20" customWidth="1"/>
    <col min="10473" max="10473" width="11.88671875" style="20" customWidth="1"/>
    <col min="10474" max="10476" width="9.6640625" style="20"/>
    <col min="10477" max="10477" width="15.44140625" style="20" customWidth="1"/>
    <col min="10478" max="10478" width="16.21875" style="20" customWidth="1"/>
    <col min="10479" max="10490" width="9.6640625" style="20"/>
    <col min="10491" max="10491" width="12" style="20" customWidth="1"/>
    <col min="10492" max="10492" width="12.77734375" style="20" customWidth="1"/>
    <col min="10493" max="10493" width="11.109375" style="20" customWidth="1"/>
    <col min="10494" max="10494" width="12" style="20" customWidth="1"/>
    <col min="10495" max="10495" width="9.6640625" style="20"/>
    <col min="10496" max="10496" width="15.33203125" style="20" customWidth="1"/>
    <col min="10497" max="10497" width="15.21875" style="20" customWidth="1"/>
    <col min="10498" max="10498" width="21.44140625" style="20" customWidth="1"/>
    <col min="10499" max="10514" width="9.6640625" style="20"/>
    <col min="10515" max="10516" width="13.44140625" style="20" customWidth="1"/>
    <col min="10517" max="10517" width="9.6640625" style="20"/>
    <col min="10518" max="10518" width="13.88671875" style="20" customWidth="1"/>
    <col min="10519" max="10519" width="10.6640625" style="20" customWidth="1"/>
    <col min="10520" max="10520" width="17.33203125" style="20" customWidth="1"/>
    <col min="10521" max="10522" width="12.6640625" style="20" customWidth="1"/>
    <col min="10523" max="10523" width="11.21875" style="20" customWidth="1"/>
    <col min="10524" max="10524" width="18.33203125" style="20" customWidth="1"/>
    <col min="10525" max="10525" width="12.88671875" style="20" customWidth="1"/>
    <col min="10526" max="10527" width="13.21875" style="20" customWidth="1"/>
    <col min="10528" max="10528" width="10.88671875" style="20" customWidth="1"/>
    <col min="10529" max="10529" width="11.109375" style="20" customWidth="1"/>
    <col min="10530" max="10530" width="15.21875" style="20" customWidth="1"/>
    <col min="10531" max="10531" width="9.6640625" style="20"/>
    <col min="10532" max="10532" width="11" style="20" customWidth="1"/>
    <col min="10533" max="10533" width="10.77734375" style="20" customWidth="1"/>
    <col min="10534" max="10534" width="11.44140625" style="20" customWidth="1"/>
    <col min="10535" max="10535" width="4" style="20" customWidth="1"/>
    <col min="10536" max="10726" width="9.6640625" style="20"/>
    <col min="10727" max="10727" width="6.44140625" style="20" customWidth="1"/>
    <col min="10728" max="10728" width="13.88671875" style="20" customWidth="1"/>
    <col min="10729" max="10729" width="11.88671875" style="20" customWidth="1"/>
    <col min="10730" max="10732" width="9.6640625" style="20"/>
    <col min="10733" max="10733" width="15.44140625" style="20" customWidth="1"/>
    <col min="10734" max="10734" width="16.21875" style="20" customWidth="1"/>
    <col min="10735" max="10746" width="9.6640625" style="20"/>
    <col min="10747" max="10747" width="12" style="20" customWidth="1"/>
    <col min="10748" max="10748" width="12.77734375" style="20" customWidth="1"/>
    <col min="10749" max="10749" width="11.109375" style="20" customWidth="1"/>
    <col min="10750" max="10750" width="12" style="20" customWidth="1"/>
    <col min="10751" max="10751" width="9.6640625" style="20"/>
    <col min="10752" max="10752" width="15.33203125" style="20" customWidth="1"/>
    <col min="10753" max="10753" width="15.21875" style="20" customWidth="1"/>
    <col min="10754" max="10754" width="21.44140625" style="20" customWidth="1"/>
    <col min="10755" max="10770" width="9.6640625" style="20"/>
    <col min="10771" max="10772" width="13.44140625" style="20" customWidth="1"/>
    <col min="10773" max="10773" width="9.6640625" style="20"/>
    <col min="10774" max="10774" width="13.88671875" style="20" customWidth="1"/>
    <col min="10775" max="10775" width="10.6640625" style="20" customWidth="1"/>
    <col min="10776" max="10776" width="17.33203125" style="20" customWidth="1"/>
    <col min="10777" max="10778" width="12.6640625" style="20" customWidth="1"/>
    <col min="10779" max="10779" width="11.21875" style="20" customWidth="1"/>
    <col min="10780" max="10780" width="18.33203125" style="20" customWidth="1"/>
    <col min="10781" max="10781" width="12.88671875" style="20" customWidth="1"/>
    <col min="10782" max="10783" width="13.21875" style="20" customWidth="1"/>
    <col min="10784" max="10784" width="10.88671875" style="20" customWidth="1"/>
    <col min="10785" max="10785" width="11.109375" style="20" customWidth="1"/>
    <col min="10786" max="10786" width="15.21875" style="20" customWidth="1"/>
    <col min="10787" max="10787" width="9.6640625" style="20"/>
    <col min="10788" max="10788" width="11" style="20" customWidth="1"/>
    <col min="10789" max="10789" width="10.77734375" style="20" customWidth="1"/>
    <col min="10790" max="10790" width="11.44140625" style="20" customWidth="1"/>
    <col min="10791" max="10791" width="4" style="20" customWidth="1"/>
    <col min="10792" max="10982" width="9.6640625" style="20"/>
    <col min="10983" max="10983" width="6.44140625" style="20" customWidth="1"/>
    <col min="10984" max="10984" width="13.88671875" style="20" customWidth="1"/>
    <col min="10985" max="10985" width="11.88671875" style="20" customWidth="1"/>
    <col min="10986" max="10988" width="9.6640625" style="20"/>
    <col min="10989" max="10989" width="15.44140625" style="20" customWidth="1"/>
    <col min="10990" max="10990" width="16.21875" style="20" customWidth="1"/>
    <col min="10991" max="11002" width="9.6640625" style="20"/>
    <col min="11003" max="11003" width="12" style="20" customWidth="1"/>
    <col min="11004" max="11004" width="12.77734375" style="20" customWidth="1"/>
    <col min="11005" max="11005" width="11.109375" style="20" customWidth="1"/>
    <col min="11006" max="11006" width="12" style="20" customWidth="1"/>
    <col min="11007" max="11007" width="9.6640625" style="20"/>
    <col min="11008" max="11008" width="15.33203125" style="20" customWidth="1"/>
    <col min="11009" max="11009" width="15.21875" style="20" customWidth="1"/>
    <col min="11010" max="11010" width="21.44140625" style="20" customWidth="1"/>
    <col min="11011" max="11026" width="9.6640625" style="20"/>
    <col min="11027" max="11028" width="13.44140625" style="20" customWidth="1"/>
    <col min="11029" max="11029" width="9.6640625" style="20"/>
    <col min="11030" max="11030" width="13.88671875" style="20" customWidth="1"/>
    <col min="11031" max="11031" width="10.6640625" style="20" customWidth="1"/>
    <col min="11032" max="11032" width="17.33203125" style="20" customWidth="1"/>
    <col min="11033" max="11034" width="12.6640625" style="20" customWidth="1"/>
    <col min="11035" max="11035" width="11.21875" style="20" customWidth="1"/>
    <col min="11036" max="11036" width="18.33203125" style="20" customWidth="1"/>
    <col min="11037" max="11037" width="12.88671875" style="20" customWidth="1"/>
    <col min="11038" max="11039" width="13.21875" style="20" customWidth="1"/>
    <col min="11040" max="11040" width="10.88671875" style="20" customWidth="1"/>
    <col min="11041" max="11041" width="11.109375" style="20" customWidth="1"/>
    <col min="11042" max="11042" width="15.21875" style="20" customWidth="1"/>
    <col min="11043" max="11043" width="9.6640625" style="20"/>
    <col min="11044" max="11044" width="11" style="20" customWidth="1"/>
    <col min="11045" max="11045" width="10.77734375" style="20" customWidth="1"/>
    <col min="11046" max="11046" width="11.44140625" style="20" customWidth="1"/>
    <col min="11047" max="11047" width="4" style="20" customWidth="1"/>
    <col min="11048" max="11238" width="9.6640625" style="20"/>
    <col min="11239" max="11239" width="6.44140625" style="20" customWidth="1"/>
    <col min="11240" max="11240" width="13.88671875" style="20" customWidth="1"/>
    <col min="11241" max="11241" width="11.88671875" style="20" customWidth="1"/>
    <col min="11242" max="11244" width="9.6640625" style="20"/>
    <col min="11245" max="11245" width="15.44140625" style="20" customWidth="1"/>
    <col min="11246" max="11246" width="16.21875" style="20" customWidth="1"/>
    <col min="11247" max="11258" width="9.6640625" style="20"/>
    <col min="11259" max="11259" width="12" style="20" customWidth="1"/>
    <col min="11260" max="11260" width="12.77734375" style="20" customWidth="1"/>
    <col min="11261" max="11261" width="11.109375" style="20" customWidth="1"/>
    <col min="11262" max="11262" width="12" style="20" customWidth="1"/>
    <col min="11263" max="11263" width="9.6640625" style="20"/>
    <col min="11264" max="11264" width="15.33203125" style="20" customWidth="1"/>
    <col min="11265" max="11265" width="15.21875" style="20" customWidth="1"/>
    <col min="11266" max="11266" width="21.44140625" style="20" customWidth="1"/>
    <col min="11267" max="11282" width="9.6640625" style="20"/>
    <col min="11283" max="11284" width="13.44140625" style="20" customWidth="1"/>
    <col min="11285" max="11285" width="9.6640625" style="20"/>
    <col min="11286" max="11286" width="13.88671875" style="20" customWidth="1"/>
    <col min="11287" max="11287" width="10.6640625" style="20" customWidth="1"/>
    <col min="11288" max="11288" width="17.33203125" style="20" customWidth="1"/>
    <col min="11289" max="11290" width="12.6640625" style="20" customWidth="1"/>
    <col min="11291" max="11291" width="11.21875" style="20" customWidth="1"/>
    <col min="11292" max="11292" width="18.33203125" style="20" customWidth="1"/>
    <col min="11293" max="11293" width="12.88671875" style="20" customWidth="1"/>
    <col min="11294" max="11295" width="13.21875" style="20" customWidth="1"/>
    <col min="11296" max="11296" width="10.88671875" style="20" customWidth="1"/>
    <col min="11297" max="11297" width="11.109375" style="20" customWidth="1"/>
    <col min="11298" max="11298" width="15.21875" style="20" customWidth="1"/>
    <col min="11299" max="11299" width="9.6640625" style="20"/>
    <col min="11300" max="11300" width="11" style="20" customWidth="1"/>
    <col min="11301" max="11301" width="10.77734375" style="20" customWidth="1"/>
    <col min="11302" max="11302" width="11.44140625" style="20" customWidth="1"/>
    <col min="11303" max="11303" width="4" style="20" customWidth="1"/>
    <col min="11304" max="11494" width="9.6640625" style="20"/>
    <col min="11495" max="11495" width="6.44140625" style="20" customWidth="1"/>
    <col min="11496" max="11496" width="13.88671875" style="20" customWidth="1"/>
    <col min="11497" max="11497" width="11.88671875" style="20" customWidth="1"/>
    <col min="11498" max="11500" width="9.6640625" style="20"/>
    <col min="11501" max="11501" width="15.44140625" style="20" customWidth="1"/>
    <col min="11502" max="11502" width="16.21875" style="20" customWidth="1"/>
    <col min="11503" max="11514" width="9.6640625" style="20"/>
    <col min="11515" max="11515" width="12" style="20" customWidth="1"/>
    <col min="11516" max="11516" width="12.77734375" style="20" customWidth="1"/>
    <col min="11517" max="11517" width="11.109375" style="20" customWidth="1"/>
    <col min="11518" max="11518" width="12" style="20" customWidth="1"/>
    <col min="11519" max="11519" width="9.6640625" style="20"/>
    <col min="11520" max="11520" width="15.33203125" style="20" customWidth="1"/>
    <col min="11521" max="11521" width="15.21875" style="20" customWidth="1"/>
    <col min="11522" max="11522" width="21.44140625" style="20" customWidth="1"/>
    <col min="11523" max="11538" width="9.6640625" style="20"/>
    <col min="11539" max="11540" width="13.44140625" style="20" customWidth="1"/>
    <col min="11541" max="11541" width="9.6640625" style="20"/>
    <col min="11542" max="11542" width="13.88671875" style="20" customWidth="1"/>
    <col min="11543" max="11543" width="10.6640625" style="20" customWidth="1"/>
    <col min="11544" max="11544" width="17.33203125" style="20" customWidth="1"/>
    <col min="11545" max="11546" width="12.6640625" style="20" customWidth="1"/>
    <col min="11547" max="11547" width="11.21875" style="20" customWidth="1"/>
    <col min="11548" max="11548" width="18.33203125" style="20" customWidth="1"/>
    <col min="11549" max="11549" width="12.88671875" style="20" customWidth="1"/>
    <col min="11550" max="11551" width="13.21875" style="20" customWidth="1"/>
    <col min="11552" max="11552" width="10.88671875" style="20" customWidth="1"/>
    <col min="11553" max="11553" width="11.109375" style="20" customWidth="1"/>
    <col min="11554" max="11554" width="15.21875" style="20" customWidth="1"/>
    <col min="11555" max="11555" width="9.6640625" style="20"/>
    <col min="11556" max="11556" width="11" style="20" customWidth="1"/>
    <col min="11557" max="11557" width="10.77734375" style="20" customWidth="1"/>
    <col min="11558" max="11558" width="11.44140625" style="20" customWidth="1"/>
    <col min="11559" max="11559" width="4" style="20" customWidth="1"/>
    <col min="11560" max="11750" width="9.6640625" style="20"/>
    <col min="11751" max="11751" width="6.44140625" style="20" customWidth="1"/>
    <col min="11752" max="11752" width="13.88671875" style="20" customWidth="1"/>
    <col min="11753" max="11753" width="11.88671875" style="20" customWidth="1"/>
    <col min="11754" max="11756" width="9.6640625" style="20"/>
    <col min="11757" max="11757" width="15.44140625" style="20" customWidth="1"/>
    <col min="11758" max="11758" width="16.21875" style="20" customWidth="1"/>
    <col min="11759" max="11770" width="9.6640625" style="20"/>
    <col min="11771" max="11771" width="12" style="20" customWidth="1"/>
    <col min="11772" max="11772" width="12.77734375" style="20" customWidth="1"/>
    <col min="11773" max="11773" width="11.109375" style="20" customWidth="1"/>
    <col min="11774" max="11774" width="12" style="20" customWidth="1"/>
    <col min="11775" max="11775" width="9.6640625" style="20"/>
    <col min="11776" max="11776" width="15.33203125" style="20" customWidth="1"/>
    <col min="11777" max="11777" width="15.21875" style="20" customWidth="1"/>
    <col min="11778" max="11778" width="21.44140625" style="20" customWidth="1"/>
    <col min="11779" max="11794" width="9.6640625" style="20"/>
    <col min="11795" max="11796" width="13.44140625" style="20" customWidth="1"/>
    <col min="11797" max="11797" width="9.6640625" style="20"/>
    <col min="11798" max="11798" width="13.88671875" style="20" customWidth="1"/>
    <col min="11799" max="11799" width="10.6640625" style="20" customWidth="1"/>
    <col min="11800" max="11800" width="17.33203125" style="20" customWidth="1"/>
    <col min="11801" max="11802" width="12.6640625" style="20" customWidth="1"/>
    <col min="11803" max="11803" width="11.21875" style="20" customWidth="1"/>
    <col min="11804" max="11804" width="18.33203125" style="20" customWidth="1"/>
    <col min="11805" max="11805" width="12.88671875" style="20" customWidth="1"/>
    <col min="11806" max="11807" width="13.21875" style="20" customWidth="1"/>
    <col min="11808" max="11808" width="10.88671875" style="20" customWidth="1"/>
    <col min="11809" max="11809" width="11.109375" style="20" customWidth="1"/>
    <col min="11810" max="11810" width="15.21875" style="20" customWidth="1"/>
    <col min="11811" max="11811" width="9.6640625" style="20"/>
    <col min="11812" max="11812" width="11" style="20" customWidth="1"/>
    <col min="11813" max="11813" width="10.77734375" style="20" customWidth="1"/>
    <col min="11814" max="11814" width="11.44140625" style="20" customWidth="1"/>
    <col min="11815" max="11815" width="4" style="20" customWidth="1"/>
    <col min="11816" max="12006" width="9.6640625" style="20"/>
    <col min="12007" max="12007" width="6.44140625" style="20" customWidth="1"/>
    <col min="12008" max="12008" width="13.88671875" style="20" customWidth="1"/>
    <col min="12009" max="12009" width="11.88671875" style="20" customWidth="1"/>
    <col min="12010" max="12012" width="9.6640625" style="20"/>
    <col min="12013" max="12013" width="15.44140625" style="20" customWidth="1"/>
    <col min="12014" max="12014" width="16.21875" style="20" customWidth="1"/>
    <col min="12015" max="12026" width="9.6640625" style="20"/>
    <col min="12027" max="12027" width="12" style="20" customWidth="1"/>
    <col min="12028" max="12028" width="12.77734375" style="20" customWidth="1"/>
    <col min="12029" max="12029" width="11.109375" style="20" customWidth="1"/>
    <col min="12030" max="12030" width="12" style="20" customWidth="1"/>
    <col min="12031" max="12031" width="9.6640625" style="20"/>
    <col min="12032" max="12032" width="15.33203125" style="20" customWidth="1"/>
    <col min="12033" max="12033" width="15.21875" style="20" customWidth="1"/>
    <col min="12034" max="12034" width="21.44140625" style="20" customWidth="1"/>
    <col min="12035" max="12050" width="9.6640625" style="20"/>
    <col min="12051" max="12052" width="13.44140625" style="20" customWidth="1"/>
    <col min="12053" max="12053" width="9.6640625" style="20"/>
    <col min="12054" max="12054" width="13.88671875" style="20" customWidth="1"/>
    <col min="12055" max="12055" width="10.6640625" style="20" customWidth="1"/>
    <col min="12056" max="12056" width="17.33203125" style="20" customWidth="1"/>
    <col min="12057" max="12058" width="12.6640625" style="20" customWidth="1"/>
    <col min="12059" max="12059" width="11.21875" style="20" customWidth="1"/>
    <col min="12060" max="12060" width="18.33203125" style="20" customWidth="1"/>
    <col min="12061" max="12061" width="12.88671875" style="20" customWidth="1"/>
    <col min="12062" max="12063" width="13.21875" style="20" customWidth="1"/>
    <col min="12064" max="12064" width="10.88671875" style="20" customWidth="1"/>
    <col min="12065" max="12065" width="11.109375" style="20" customWidth="1"/>
    <col min="12066" max="12066" width="15.21875" style="20" customWidth="1"/>
    <col min="12067" max="12067" width="9.6640625" style="20"/>
    <col min="12068" max="12068" width="11" style="20" customWidth="1"/>
    <col min="12069" max="12069" width="10.77734375" style="20" customWidth="1"/>
    <col min="12070" max="12070" width="11.44140625" style="20" customWidth="1"/>
    <col min="12071" max="12071" width="4" style="20" customWidth="1"/>
    <col min="12072" max="12262" width="9.6640625" style="20"/>
    <col min="12263" max="12263" width="6.44140625" style="20" customWidth="1"/>
    <col min="12264" max="12264" width="13.88671875" style="20" customWidth="1"/>
    <col min="12265" max="12265" width="11.88671875" style="20" customWidth="1"/>
    <col min="12266" max="12268" width="9.6640625" style="20"/>
    <col min="12269" max="12269" width="15.44140625" style="20" customWidth="1"/>
    <col min="12270" max="12270" width="16.21875" style="20" customWidth="1"/>
    <col min="12271" max="12282" width="9.6640625" style="20"/>
    <col min="12283" max="12283" width="12" style="20" customWidth="1"/>
    <col min="12284" max="12284" width="12.77734375" style="20" customWidth="1"/>
    <col min="12285" max="12285" width="11.109375" style="20" customWidth="1"/>
    <col min="12286" max="12286" width="12" style="20" customWidth="1"/>
    <col min="12287" max="12287" width="9.6640625" style="20"/>
    <col min="12288" max="12288" width="15.33203125" style="20" customWidth="1"/>
    <col min="12289" max="12289" width="15.21875" style="20" customWidth="1"/>
    <col min="12290" max="12290" width="21.44140625" style="20" customWidth="1"/>
    <col min="12291" max="12306" width="9.6640625" style="20"/>
    <col min="12307" max="12308" width="13.44140625" style="20" customWidth="1"/>
    <col min="12309" max="12309" width="9.6640625" style="20"/>
    <col min="12310" max="12310" width="13.88671875" style="20" customWidth="1"/>
    <col min="12311" max="12311" width="10.6640625" style="20" customWidth="1"/>
    <col min="12312" max="12312" width="17.33203125" style="20" customWidth="1"/>
    <col min="12313" max="12314" width="12.6640625" style="20" customWidth="1"/>
    <col min="12315" max="12315" width="11.21875" style="20" customWidth="1"/>
    <col min="12316" max="12316" width="18.33203125" style="20" customWidth="1"/>
    <col min="12317" max="12317" width="12.88671875" style="20" customWidth="1"/>
    <col min="12318" max="12319" width="13.21875" style="20" customWidth="1"/>
    <col min="12320" max="12320" width="10.88671875" style="20" customWidth="1"/>
    <col min="12321" max="12321" width="11.109375" style="20" customWidth="1"/>
    <col min="12322" max="12322" width="15.21875" style="20" customWidth="1"/>
    <col min="12323" max="12323" width="9.6640625" style="20"/>
    <col min="12324" max="12324" width="11" style="20" customWidth="1"/>
    <col min="12325" max="12325" width="10.77734375" style="20" customWidth="1"/>
    <col min="12326" max="12326" width="11.44140625" style="20" customWidth="1"/>
    <col min="12327" max="12327" width="4" style="20" customWidth="1"/>
    <col min="12328" max="12518" width="9.6640625" style="20"/>
    <col min="12519" max="12519" width="6.44140625" style="20" customWidth="1"/>
    <col min="12520" max="12520" width="13.88671875" style="20" customWidth="1"/>
    <col min="12521" max="12521" width="11.88671875" style="20" customWidth="1"/>
    <col min="12522" max="12524" width="9.6640625" style="20"/>
    <col min="12525" max="12525" width="15.44140625" style="20" customWidth="1"/>
    <col min="12526" max="12526" width="16.21875" style="20" customWidth="1"/>
    <col min="12527" max="12538" width="9.6640625" style="20"/>
    <col min="12539" max="12539" width="12" style="20" customWidth="1"/>
    <col min="12540" max="12540" width="12.77734375" style="20" customWidth="1"/>
    <col min="12541" max="12541" width="11.109375" style="20" customWidth="1"/>
    <col min="12542" max="12542" width="12" style="20" customWidth="1"/>
    <col min="12543" max="12543" width="9.6640625" style="20"/>
    <col min="12544" max="12544" width="15.33203125" style="20" customWidth="1"/>
    <col min="12545" max="12545" width="15.21875" style="20" customWidth="1"/>
    <col min="12546" max="12546" width="21.44140625" style="20" customWidth="1"/>
    <col min="12547" max="12562" width="9.6640625" style="20"/>
    <col min="12563" max="12564" width="13.44140625" style="20" customWidth="1"/>
    <col min="12565" max="12565" width="9.6640625" style="20"/>
    <col min="12566" max="12566" width="13.88671875" style="20" customWidth="1"/>
    <col min="12567" max="12567" width="10.6640625" style="20" customWidth="1"/>
    <col min="12568" max="12568" width="17.33203125" style="20" customWidth="1"/>
    <col min="12569" max="12570" width="12.6640625" style="20" customWidth="1"/>
    <col min="12571" max="12571" width="11.21875" style="20" customWidth="1"/>
    <col min="12572" max="12572" width="18.33203125" style="20" customWidth="1"/>
    <col min="12573" max="12573" width="12.88671875" style="20" customWidth="1"/>
    <col min="12574" max="12575" width="13.21875" style="20" customWidth="1"/>
    <col min="12576" max="12576" width="10.88671875" style="20" customWidth="1"/>
    <col min="12577" max="12577" width="11.109375" style="20" customWidth="1"/>
    <col min="12578" max="12578" width="15.21875" style="20" customWidth="1"/>
    <col min="12579" max="12579" width="9.6640625" style="20"/>
    <col min="12580" max="12580" width="11" style="20" customWidth="1"/>
    <col min="12581" max="12581" width="10.77734375" style="20" customWidth="1"/>
    <col min="12582" max="12582" width="11.44140625" style="20" customWidth="1"/>
    <col min="12583" max="12583" width="4" style="20" customWidth="1"/>
    <col min="12584" max="12774" width="9.6640625" style="20"/>
    <col min="12775" max="12775" width="6.44140625" style="20" customWidth="1"/>
    <col min="12776" max="12776" width="13.88671875" style="20" customWidth="1"/>
    <col min="12777" max="12777" width="11.88671875" style="20" customWidth="1"/>
    <col min="12778" max="12780" width="9.6640625" style="20"/>
    <col min="12781" max="12781" width="15.44140625" style="20" customWidth="1"/>
    <col min="12782" max="12782" width="16.21875" style="20" customWidth="1"/>
    <col min="12783" max="12794" width="9.6640625" style="20"/>
    <col min="12795" max="12795" width="12" style="20" customWidth="1"/>
    <col min="12796" max="12796" width="12.77734375" style="20" customWidth="1"/>
    <col min="12797" max="12797" width="11.109375" style="20" customWidth="1"/>
    <col min="12798" max="12798" width="12" style="20" customWidth="1"/>
    <col min="12799" max="12799" width="9.6640625" style="20"/>
    <col min="12800" max="12800" width="15.33203125" style="20" customWidth="1"/>
    <col min="12801" max="12801" width="15.21875" style="20" customWidth="1"/>
    <col min="12802" max="12802" width="21.44140625" style="20" customWidth="1"/>
    <col min="12803" max="12818" width="9.6640625" style="20"/>
    <col min="12819" max="12820" width="13.44140625" style="20" customWidth="1"/>
    <col min="12821" max="12821" width="9.6640625" style="20"/>
    <col min="12822" max="12822" width="13.88671875" style="20" customWidth="1"/>
    <col min="12823" max="12823" width="10.6640625" style="20" customWidth="1"/>
    <col min="12824" max="12824" width="17.33203125" style="20" customWidth="1"/>
    <col min="12825" max="12826" width="12.6640625" style="20" customWidth="1"/>
    <col min="12827" max="12827" width="11.21875" style="20" customWidth="1"/>
    <col min="12828" max="12828" width="18.33203125" style="20" customWidth="1"/>
    <col min="12829" max="12829" width="12.88671875" style="20" customWidth="1"/>
    <col min="12830" max="12831" width="13.21875" style="20" customWidth="1"/>
    <col min="12832" max="12832" width="10.88671875" style="20" customWidth="1"/>
    <col min="12833" max="12833" width="11.109375" style="20" customWidth="1"/>
    <col min="12834" max="12834" width="15.21875" style="20" customWidth="1"/>
    <col min="12835" max="12835" width="9.6640625" style="20"/>
    <col min="12836" max="12836" width="11" style="20" customWidth="1"/>
    <col min="12837" max="12837" width="10.77734375" style="20" customWidth="1"/>
    <col min="12838" max="12838" width="11.44140625" style="20" customWidth="1"/>
    <col min="12839" max="12839" width="4" style="20" customWidth="1"/>
    <col min="12840" max="13030" width="9.6640625" style="20"/>
    <col min="13031" max="13031" width="6.44140625" style="20" customWidth="1"/>
    <col min="13032" max="13032" width="13.88671875" style="20" customWidth="1"/>
    <col min="13033" max="13033" width="11.88671875" style="20" customWidth="1"/>
    <col min="13034" max="13036" width="9.6640625" style="20"/>
    <col min="13037" max="13037" width="15.44140625" style="20" customWidth="1"/>
    <col min="13038" max="13038" width="16.21875" style="20" customWidth="1"/>
    <col min="13039" max="13050" width="9.6640625" style="20"/>
    <col min="13051" max="13051" width="12" style="20" customWidth="1"/>
    <col min="13052" max="13052" width="12.77734375" style="20" customWidth="1"/>
    <col min="13053" max="13053" width="11.109375" style="20" customWidth="1"/>
    <col min="13054" max="13054" width="12" style="20" customWidth="1"/>
    <col min="13055" max="13055" width="9.6640625" style="20"/>
    <col min="13056" max="13056" width="15.33203125" style="20" customWidth="1"/>
    <col min="13057" max="13057" width="15.21875" style="20" customWidth="1"/>
    <col min="13058" max="13058" width="21.44140625" style="20" customWidth="1"/>
    <col min="13059" max="13074" width="9.6640625" style="20"/>
    <col min="13075" max="13076" width="13.44140625" style="20" customWidth="1"/>
    <col min="13077" max="13077" width="9.6640625" style="20"/>
    <col min="13078" max="13078" width="13.88671875" style="20" customWidth="1"/>
    <col min="13079" max="13079" width="10.6640625" style="20" customWidth="1"/>
    <col min="13080" max="13080" width="17.33203125" style="20" customWidth="1"/>
    <col min="13081" max="13082" width="12.6640625" style="20" customWidth="1"/>
    <col min="13083" max="13083" width="11.21875" style="20" customWidth="1"/>
    <col min="13084" max="13084" width="18.33203125" style="20" customWidth="1"/>
    <col min="13085" max="13085" width="12.88671875" style="20" customWidth="1"/>
    <col min="13086" max="13087" width="13.21875" style="20" customWidth="1"/>
    <col min="13088" max="13088" width="10.88671875" style="20" customWidth="1"/>
    <col min="13089" max="13089" width="11.109375" style="20" customWidth="1"/>
    <col min="13090" max="13090" width="15.21875" style="20" customWidth="1"/>
    <col min="13091" max="13091" width="9.6640625" style="20"/>
    <col min="13092" max="13092" width="11" style="20" customWidth="1"/>
    <col min="13093" max="13093" width="10.77734375" style="20" customWidth="1"/>
    <col min="13094" max="13094" width="11.44140625" style="20" customWidth="1"/>
    <col min="13095" max="13095" width="4" style="20" customWidth="1"/>
    <col min="13096" max="13286" width="9.6640625" style="20"/>
    <col min="13287" max="13287" width="6.44140625" style="20" customWidth="1"/>
    <col min="13288" max="13288" width="13.88671875" style="20" customWidth="1"/>
    <col min="13289" max="13289" width="11.88671875" style="20" customWidth="1"/>
    <col min="13290" max="13292" width="9.6640625" style="20"/>
    <col min="13293" max="13293" width="15.44140625" style="20" customWidth="1"/>
    <col min="13294" max="13294" width="16.21875" style="20" customWidth="1"/>
    <col min="13295" max="13306" width="9.6640625" style="20"/>
    <col min="13307" max="13307" width="12" style="20" customWidth="1"/>
    <col min="13308" max="13308" width="12.77734375" style="20" customWidth="1"/>
    <col min="13309" max="13309" width="11.109375" style="20" customWidth="1"/>
    <col min="13310" max="13310" width="12" style="20" customWidth="1"/>
    <col min="13311" max="13311" width="9.6640625" style="20"/>
    <col min="13312" max="13312" width="15.33203125" style="20" customWidth="1"/>
    <col min="13313" max="13313" width="15.21875" style="20" customWidth="1"/>
    <col min="13314" max="13314" width="21.44140625" style="20" customWidth="1"/>
    <col min="13315" max="13330" width="9.6640625" style="20"/>
    <col min="13331" max="13332" width="13.44140625" style="20" customWidth="1"/>
    <col min="13333" max="13333" width="9.6640625" style="20"/>
    <col min="13334" max="13334" width="13.88671875" style="20" customWidth="1"/>
    <col min="13335" max="13335" width="10.6640625" style="20" customWidth="1"/>
    <col min="13336" max="13336" width="17.33203125" style="20" customWidth="1"/>
    <col min="13337" max="13338" width="12.6640625" style="20" customWidth="1"/>
    <col min="13339" max="13339" width="11.21875" style="20" customWidth="1"/>
    <col min="13340" max="13340" width="18.33203125" style="20" customWidth="1"/>
    <col min="13341" max="13341" width="12.88671875" style="20" customWidth="1"/>
    <col min="13342" max="13343" width="13.21875" style="20" customWidth="1"/>
    <col min="13344" max="13344" width="10.88671875" style="20" customWidth="1"/>
    <col min="13345" max="13345" width="11.109375" style="20" customWidth="1"/>
    <col min="13346" max="13346" width="15.21875" style="20" customWidth="1"/>
    <col min="13347" max="13347" width="9.6640625" style="20"/>
    <col min="13348" max="13348" width="11" style="20" customWidth="1"/>
    <col min="13349" max="13349" width="10.77734375" style="20" customWidth="1"/>
    <col min="13350" max="13350" width="11.44140625" style="20" customWidth="1"/>
    <col min="13351" max="13351" width="4" style="20" customWidth="1"/>
    <col min="13352" max="13542" width="9.6640625" style="20"/>
    <col min="13543" max="13543" width="6.44140625" style="20" customWidth="1"/>
    <col min="13544" max="13544" width="13.88671875" style="20" customWidth="1"/>
    <col min="13545" max="13545" width="11.88671875" style="20" customWidth="1"/>
    <col min="13546" max="13548" width="9.6640625" style="20"/>
    <col min="13549" max="13549" width="15.44140625" style="20" customWidth="1"/>
    <col min="13550" max="13550" width="16.21875" style="20" customWidth="1"/>
    <col min="13551" max="13562" width="9.6640625" style="20"/>
    <col min="13563" max="13563" width="12" style="20" customWidth="1"/>
    <col min="13564" max="13564" width="12.77734375" style="20" customWidth="1"/>
    <col min="13565" max="13565" width="11.109375" style="20" customWidth="1"/>
    <col min="13566" max="13566" width="12" style="20" customWidth="1"/>
    <col min="13567" max="13567" width="9.6640625" style="20"/>
    <col min="13568" max="13568" width="15.33203125" style="20" customWidth="1"/>
    <col min="13569" max="13569" width="15.21875" style="20" customWidth="1"/>
    <col min="13570" max="13570" width="21.44140625" style="20" customWidth="1"/>
    <col min="13571" max="13586" width="9.6640625" style="20"/>
    <col min="13587" max="13588" width="13.44140625" style="20" customWidth="1"/>
    <col min="13589" max="13589" width="9.6640625" style="20"/>
    <col min="13590" max="13590" width="13.88671875" style="20" customWidth="1"/>
    <col min="13591" max="13591" width="10.6640625" style="20" customWidth="1"/>
    <col min="13592" max="13592" width="17.33203125" style="20" customWidth="1"/>
    <col min="13593" max="13594" width="12.6640625" style="20" customWidth="1"/>
    <col min="13595" max="13595" width="11.21875" style="20" customWidth="1"/>
    <col min="13596" max="13596" width="18.33203125" style="20" customWidth="1"/>
    <col min="13597" max="13597" width="12.88671875" style="20" customWidth="1"/>
    <col min="13598" max="13599" width="13.21875" style="20" customWidth="1"/>
    <col min="13600" max="13600" width="10.88671875" style="20" customWidth="1"/>
    <col min="13601" max="13601" width="11.109375" style="20" customWidth="1"/>
    <col min="13602" max="13602" width="15.21875" style="20" customWidth="1"/>
    <col min="13603" max="13603" width="9.6640625" style="20"/>
    <col min="13604" max="13604" width="11" style="20" customWidth="1"/>
    <col min="13605" max="13605" width="10.77734375" style="20" customWidth="1"/>
    <col min="13606" max="13606" width="11.44140625" style="20" customWidth="1"/>
    <col min="13607" max="13607" width="4" style="20" customWidth="1"/>
    <col min="13608" max="13798" width="9.6640625" style="20"/>
    <col min="13799" max="13799" width="6.44140625" style="20" customWidth="1"/>
    <col min="13800" max="13800" width="13.88671875" style="20" customWidth="1"/>
    <col min="13801" max="13801" width="11.88671875" style="20" customWidth="1"/>
    <col min="13802" max="13804" width="9.6640625" style="20"/>
    <col min="13805" max="13805" width="15.44140625" style="20" customWidth="1"/>
    <col min="13806" max="13806" width="16.21875" style="20" customWidth="1"/>
    <col min="13807" max="13818" width="9.6640625" style="20"/>
    <col min="13819" max="13819" width="12" style="20" customWidth="1"/>
    <col min="13820" max="13820" width="12.77734375" style="20" customWidth="1"/>
    <col min="13821" max="13821" width="11.109375" style="20" customWidth="1"/>
    <col min="13822" max="13822" width="12" style="20" customWidth="1"/>
    <col min="13823" max="13823" width="9.6640625" style="20"/>
    <col min="13824" max="13824" width="15.33203125" style="20" customWidth="1"/>
    <col min="13825" max="13825" width="15.21875" style="20" customWidth="1"/>
    <col min="13826" max="13826" width="21.44140625" style="20" customWidth="1"/>
    <col min="13827" max="13842" width="9.6640625" style="20"/>
    <col min="13843" max="13844" width="13.44140625" style="20" customWidth="1"/>
    <col min="13845" max="13845" width="9.6640625" style="20"/>
    <col min="13846" max="13846" width="13.88671875" style="20" customWidth="1"/>
    <col min="13847" max="13847" width="10.6640625" style="20" customWidth="1"/>
    <col min="13848" max="13848" width="17.33203125" style="20" customWidth="1"/>
    <col min="13849" max="13850" width="12.6640625" style="20" customWidth="1"/>
    <col min="13851" max="13851" width="11.21875" style="20" customWidth="1"/>
    <col min="13852" max="13852" width="18.33203125" style="20" customWidth="1"/>
    <col min="13853" max="13853" width="12.88671875" style="20" customWidth="1"/>
    <col min="13854" max="13855" width="13.21875" style="20" customWidth="1"/>
    <col min="13856" max="13856" width="10.88671875" style="20" customWidth="1"/>
    <col min="13857" max="13857" width="11.109375" style="20" customWidth="1"/>
    <col min="13858" max="13858" width="15.21875" style="20" customWidth="1"/>
    <col min="13859" max="13859" width="9.6640625" style="20"/>
    <col min="13860" max="13860" width="11" style="20" customWidth="1"/>
    <col min="13861" max="13861" width="10.77734375" style="20" customWidth="1"/>
    <col min="13862" max="13862" width="11.44140625" style="20" customWidth="1"/>
    <col min="13863" max="13863" width="4" style="20" customWidth="1"/>
    <col min="13864" max="14054" width="9.6640625" style="20"/>
    <col min="14055" max="14055" width="6.44140625" style="20" customWidth="1"/>
    <col min="14056" max="14056" width="13.88671875" style="20" customWidth="1"/>
    <col min="14057" max="14057" width="11.88671875" style="20" customWidth="1"/>
    <col min="14058" max="14060" width="9.6640625" style="20"/>
    <col min="14061" max="14061" width="15.44140625" style="20" customWidth="1"/>
    <col min="14062" max="14062" width="16.21875" style="20" customWidth="1"/>
    <col min="14063" max="14074" width="9.6640625" style="20"/>
    <col min="14075" max="14075" width="12" style="20" customWidth="1"/>
    <col min="14076" max="14076" width="12.77734375" style="20" customWidth="1"/>
    <col min="14077" max="14077" width="11.109375" style="20" customWidth="1"/>
    <col min="14078" max="14078" width="12" style="20" customWidth="1"/>
    <col min="14079" max="14079" width="9.6640625" style="20"/>
    <col min="14080" max="14080" width="15.33203125" style="20" customWidth="1"/>
    <col min="14081" max="14081" width="15.21875" style="20" customWidth="1"/>
    <col min="14082" max="14082" width="21.44140625" style="20" customWidth="1"/>
    <col min="14083" max="14098" width="9.6640625" style="20"/>
    <col min="14099" max="14100" width="13.44140625" style="20" customWidth="1"/>
    <col min="14101" max="14101" width="9.6640625" style="20"/>
    <col min="14102" max="14102" width="13.88671875" style="20" customWidth="1"/>
    <col min="14103" max="14103" width="10.6640625" style="20" customWidth="1"/>
    <col min="14104" max="14104" width="17.33203125" style="20" customWidth="1"/>
    <col min="14105" max="14106" width="12.6640625" style="20" customWidth="1"/>
    <col min="14107" max="14107" width="11.21875" style="20" customWidth="1"/>
    <col min="14108" max="14108" width="18.33203125" style="20" customWidth="1"/>
    <col min="14109" max="14109" width="12.88671875" style="20" customWidth="1"/>
    <col min="14110" max="14111" width="13.21875" style="20" customWidth="1"/>
    <col min="14112" max="14112" width="10.88671875" style="20" customWidth="1"/>
    <col min="14113" max="14113" width="11.109375" style="20" customWidth="1"/>
    <col min="14114" max="14114" width="15.21875" style="20" customWidth="1"/>
    <col min="14115" max="14115" width="9.6640625" style="20"/>
    <col min="14116" max="14116" width="11" style="20" customWidth="1"/>
    <col min="14117" max="14117" width="10.77734375" style="20" customWidth="1"/>
    <col min="14118" max="14118" width="11.44140625" style="20" customWidth="1"/>
    <col min="14119" max="14119" width="4" style="20" customWidth="1"/>
    <col min="14120" max="14310" width="9.6640625" style="20"/>
    <col min="14311" max="14311" width="6.44140625" style="20" customWidth="1"/>
    <col min="14312" max="14312" width="13.88671875" style="20" customWidth="1"/>
    <col min="14313" max="14313" width="11.88671875" style="20" customWidth="1"/>
    <col min="14314" max="14316" width="9.6640625" style="20"/>
    <col min="14317" max="14317" width="15.44140625" style="20" customWidth="1"/>
    <col min="14318" max="14318" width="16.21875" style="20" customWidth="1"/>
    <col min="14319" max="14330" width="9.6640625" style="20"/>
    <col min="14331" max="14331" width="12" style="20" customWidth="1"/>
    <col min="14332" max="14332" width="12.77734375" style="20" customWidth="1"/>
    <col min="14333" max="14333" width="11.109375" style="20" customWidth="1"/>
    <col min="14334" max="14334" width="12" style="20" customWidth="1"/>
    <col min="14335" max="14335" width="9.6640625" style="20"/>
    <col min="14336" max="14336" width="15.33203125" style="20" customWidth="1"/>
    <col min="14337" max="14337" width="15.21875" style="20" customWidth="1"/>
    <col min="14338" max="14338" width="21.44140625" style="20" customWidth="1"/>
    <col min="14339" max="14354" width="9.6640625" style="20"/>
    <col min="14355" max="14356" width="13.44140625" style="20" customWidth="1"/>
    <col min="14357" max="14357" width="9.6640625" style="20"/>
    <col min="14358" max="14358" width="13.88671875" style="20" customWidth="1"/>
    <col min="14359" max="14359" width="10.6640625" style="20" customWidth="1"/>
    <col min="14360" max="14360" width="17.33203125" style="20" customWidth="1"/>
    <col min="14361" max="14362" width="12.6640625" style="20" customWidth="1"/>
    <col min="14363" max="14363" width="11.21875" style="20" customWidth="1"/>
    <col min="14364" max="14364" width="18.33203125" style="20" customWidth="1"/>
    <col min="14365" max="14365" width="12.88671875" style="20" customWidth="1"/>
    <col min="14366" max="14367" width="13.21875" style="20" customWidth="1"/>
    <col min="14368" max="14368" width="10.88671875" style="20" customWidth="1"/>
    <col min="14369" max="14369" width="11.109375" style="20" customWidth="1"/>
    <col min="14370" max="14370" width="15.21875" style="20" customWidth="1"/>
    <col min="14371" max="14371" width="9.6640625" style="20"/>
    <col min="14372" max="14372" width="11" style="20" customWidth="1"/>
    <col min="14373" max="14373" width="10.77734375" style="20" customWidth="1"/>
    <col min="14374" max="14374" width="11.44140625" style="20" customWidth="1"/>
    <col min="14375" max="14375" width="4" style="20" customWidth="1"/>
    <col min="14376" max="14566" width="9.6640625" style="20"/>
    <col min="14567" max="14567" width="6.44140625" style="20" customWidth="1"/>
    <col min="14568" max="14568" width="13.88671875" style="20" customWidth="1"/>
    <col min="14569" max="14569" width="11.88671875" style="20" customWidth="1"/>
    <col min="14570" max="14572" width="9.6640625" style="20"/>
    <col min="14573" max="14573" width="15.44140625" style="20" customWidth="1"/>
    <col min="14574" max="14574" width="16.21875" style="20" customWidth="1"/>
    <col min="14575" max="14586" width="9.6640625" style="20"/>
    <col min="14587" max="14587" width="12" style="20" customWidth="1"/>
    <col min="14588" max="14588" width="12.77734375" style="20" customWidth="1"/>
    <col min="14589" max="14589" width="11.109375" style="20" customWidth="1"/>
    <col min="14590" max="14590" width="12" style="20" customWidth="1"/>
    <col min="14591" max="14591" width="9.6640625" style="20"/>
    <col min="14592" max="14592" width="15.33203125" style="20" customWidth="1"/>
    <col min="14593" max="14593" width="15.21875" style="20" customWidth="1"/>
    <col min="14594" max="14594" width="21.44140625" style="20" customWidth="1"/>
    <col min="14595" max="14610" width="9.6640625" style="20"/>
    <col min="14611" max="14612" width="13.44140625" style="20" customWidth="1"/>
    <col min="14613" max="14613" width="9.6640625" style="20"/>
    <col min="14614" max="14614" width="13.88671875" style="20" customWidth="1"/>
    <col min="14615" max="14615" width="10.6640625" style="20" customWidth="1"/>
    <col min="14616" max="14616" width="17.33203125" style="20" customWidth="1"/>
    <col min="14617" max="14618" width="12.6640625" style="20" customWidth="1"/>
    <col min="14619" max="14619" width="11.21875" style="20" customWidth="1"/>
    <col min="14620" max="14620" width="18.33203125" style="20" customWidth="1"/>
    <col min="14621" max="14621" width="12.88671875" style="20" customWidth="1"/>
    <col min="14622" max="14623" width="13.21875" style="20" customWidth="1"/>
    <col min="14624" max="14624" width="10.88671875" style="20" customWidth="1"/>
    <col min="14625" max="14625" width="11.109375" style="20" customWidth="1"/>
    <col min="14626" max="14626" width="15.21875" style="20" customWidth="1"/>
    <col min="14627" max="14627" width="9.6640625" style="20"/>
    <col min="14628" max="14628" width="11" style="20" customWidth="1"/>
    <col min="14629" max="14629" width="10.77734375" style="20" customWidth="1"/>
    <col min="14630" max="14630" width="11.44140625" style="20" customWidth="1"/>
    <col min="14631" max="14631" width="4" style="20" customWidth="1"/>
    <col min="14632" max="14822" width="9.6640625" style="20"/>
    <col min="14823" max="14823" width="6.44140625" style="20" customWidth="1"/>
    <col min="14824" max="14824" width="13.88671875" style="20" customWidth="1"/>
    <col min="14825" max="14825" width="11.88671875" style="20" customWidth="1"/>
    <col min="14826" max="14828" width="9.6640625" style="20"/>
    <col min="14829" max="14829" width="15.44140625" style="20" customWidth="1"/>
    <col min="14830" max="14830" width="16.21875" style="20" customWidth="1"/>
    <col min="14831" max="14842" width="9.6640625" style="20"/>
    <col min="14843" max="14843" width="12" style="20" customWidth="1"/>
    <col min="14844" max="14844" width="12.77734375" style="20" customWidth="1"/>
    <col min="14845" max="14845" width="11.109375" style="20" customWidth="1"/>
    <col min="14846" max="14846" width="12" style="20" customWidth="1"/>
    <col min="14847" max="14847" width="9.6640625" style="20"/>
    <col min="14848" max="14848" width="15.33203125" style="20" customWidth="1"/>
    <col min="14849" max="14849" width="15.21875" style="20" customWidth="1"/>
    <col min="14850" max="14850" width="21.44140625" style="20" customWidth="1"/>
    <col min="14851" max="14866" width="9.6640625" style="20"/>
    <col min="14867" max="14868" width="13.44140625" style="20" customWidth="1"/>
    <col min="14869" max="14869" width="9.6640625" style="20"/>
    <col min="14870" max="14870" width="13.88671875" style="20" customWidth="1"/>
    <col min="14871" max="14871" width="10.6640625" style="20" customWidth="1"/>
    <col min="14872" max="14872" width="17.33203125" style="20" customWidth="1"/>
    <col min="14873" max="14874" width="12.6640625" style="20" customWidth="1"/>
    <col min="14875" max="14875" width="11.21875" style="20" customWidth="1"/>
    <col min="14876" max="14876" width="18.33203125" style="20" customWidth="1"/>
    <col min="14877" max="14877" width="12.88671875" style="20" customWidth="1"/>
    <col min="14878" max="14879" width="13.21875" style="20" customWidth="1"/>
    <col min="14880" max="14880" width="10.88671875" style="20" customWidth="1"/>
    <col min="14881" max="14881" width="11.109375" style="20" customWidth="1"/>
    <col min="14882" max="14882" width="15.21875" style="20" customWidth="1"/>
    <col min="14883" max="14883" width="9.6640625" style="20"/>
    <col min="14884" max="14884" width="11" style="20" customWidth="1"/>
    <col min="14885" max="14885" width="10.77734375" style="20" customWidth="1"/>
    <col min="14886" max="14886" width="11.44140625" style="20" customWidth="1"/>
    <col min="14887" max="14887" width="4" style="20" customWidth="1"/>
    <col min="14888" max="15078" width="9.6640625" style="20"/>
    <col min="15079" max="15079" width="6.44140625" style="20" customWidth="1"/>
    <col min="15080" max="15080" width="13.88671875" style="20" customWidth="1"/>
    <col min="15081" max="15081" width="11.88671875" style="20" customWidth="1"/>
    <col min="15082" max="15084" width="9.6640625" style="20"/>
    <col min="15085" max="15085" width="15.44140625" style="20" customWidth="1"/>
    <col min="15086" max="15086" width="16.21875" style="20" customWidth="1"/>
    <col min="15087" max="15098" width="9.6640625" style="20"/>
    <col min="15099" max="15099" width="12" style="20" customWidth="1"/>
    <col min="15100" max="15100" width="12.77734375" style="20" customWidth="1"/>
    <col min="15101" max="15101" width="11.109375" style="20" customWidth="1"/>
    <col min="15102" max="15102" width="12" style="20" customWidth="1"/>
    <col min="15103" max="15103" width="9.6640625" style="20"/>
    <col min="15104" max="15104" width="15.33203125" style="20" customWidth="1"/>
    <col min="15105" max="15105" width="15.21875" style="20" customWidth="1"/>
    <col min="15106" max="15106" width="21.44140625" style="20" customWidth="1"/>
    <col min="15107" max="15122" width="9.6640625" style="20"/>
    <col min="15123" max="15124" width="13.44140625" style="20" customWidth="1"/>
    <col min="15125" max="15125" width="9.6640625" style="20"/>
    <col min="15126" max="15126" width="13.88671875" style="20" customWidth="1"/>
    <col min="15127" max="15127" width="10.6640625" style="20" customWidth="1"/>
    <col min="15128" max="15128" width="17.33203125" style="20" customWidth="1"/>
    <col min="15129" max="15130" width="12.6640625" style="20" customWidth="1"/>
    <col min="15131" max="15131" width="11.21875" style="20" customWidth="1"/>
    <col min="15132" max="15132" width="18.33203125" style="20" customWidth="1"/>
    <col min="15133" max="15133" width="12.88671875" style="20" customWidth="1"/>
    <col min="15134" max="15135" width="13.21875" style="20" customWidth="1"/>
    <col min="15136" max="15136" width="10.88671875" style="20" customWidth="1"/>
    <col min="15137" max="15137" width="11.109375" style="20" customWidth="1"/>
    <col min="15138" max="15138" width="15.21875" style="20" customWidth="1"/>
    <col min="15139" max="15139" width="9.6640625" style="20"/>
    <col min="15140" max="15140" width="11" style="20" customWidth="1"/>
    <col min="15141" max="15141" width="10.77734375" style="20" customWidth="1"/>
    <col min="15142" max="15142" width="11.44140625" style="20" customWidth="1"/>
    <col min="15143" max="15143" width="4" style="20" customWidth="1"/>
    <col min="15144" max="15334" width="9.6640625" style="20"/>
    <col min="15335" max="15335" width="6.44140625" style="20" customWidth="1"/>
    <col min="15336" max="15336" width="13.88671875" style="20" customWidth="1"/>
    <col min="15337" max="15337" width="11.88671875" style="20" customWidth="1"/>
    <col min="15338" max="15340" width="9.6640625" style="20"/>
    <col min="15341" max="15341" width="15.44140625" style="20" customWidth="1"/>
    <col min="15342" max="15342" width="16.21875" style="20" customWidth="1"/>
    <col min="15343" max="15354" width="9.6640625" style="20"/>
    <col min="15355" max="15355" width="12" style="20" customWidth="1"/>
    <col min="15356" max="15356" width="12.77734375" style="20" customWidth="1"/>
    <col min="15357" max="15357" width="11.109375" style="20" customWidth="1"/>
    <col min="15358" max="15358" width="12" style="20" customWidth="1"/>
    <col min="15359" max="15359" width="9.6640625" style="20"/>
    <col min="15360" max="15360" width="15.33203125" style="20" customWidth="1"/>
    <col min="15361" max="15361" width="15.21875" style="20" customWidth="1"/>
    <col min="15362" max="15362" width="21.44140625" style="20" customWidth="1"/>
    <col min="15363" max="15378" width="9.6640625" style="20"/>
    <col min="15379" max="15380" width="13.44140625" style="20" customWidth="1"/>
    <col min="15381" max="15381" width="9.6640625" style="20"/>
    <col min="15382" max="15382" width="13.88671875" style="20" customWidth="1"/>
    <col min="15383" max="15383" width="10.6640625" style="20" customWidth="1"/>
    <col min="15384" max="15384" width="17.33203125" style="20" customWidth="1"/>
    <col min="15385" max="15386" width="12.6640625" style="20" customWidth="1"/>
    <col min="15387" max="15387" width="11.21875" style="20" customWidth="1"/>
    <col min="15388" max="15388" width="18.33203125" style="20" customWidth="1"/>
    <col min="15389" max="15389" width="12.88671875" style="20" customWidth="1"/>
    <col min="15390" max="15391" width="13.21875" style="20" customWidth="1"/>
    <col min="15392" max="15392" width="10.88671875" style="20" customWidth="1"/>
    <col min="15393" max="15393" width="11.109375" style="20" customWidth="1"/>
    <col min="15394" max="15394" width="15.21875" style="20" customWidth="1"/>
    <col min="15395" max="15395" width="9.6640625" style="20"/>
    <col min="15396" max="15396" width="11" style="20" customWidth="1"/>
    <col min="15397" max="15397" width="10.77734375" style="20" customWidth="1"/>
    <col min="15398" max="15398" width="11.44140625" style="20" customWidth="1"/>
    <col min="15399" max="15399" width="4" style="20" customWidth="1"/>
    <col min="15400" max="15590" width="9.6640625" style="20"/>
    <col min="15591" max="15591" width="6.44140625" style="20" customWidth="1"/>
    <col min="15592" max="15592" width="13.88671875" style="20" customWidth="1"/>
    <col min="15593" max="15593" width="11.88671875" style="20" customWidth="1"/>
    <col min="15594" max="15596" width="9.6640625" style="20"/>
    <col min="15597" max="15597" width="15.44140625" style="20" customWidth="1"/>
    <col min="15598" max="15598" width="16.21875" style="20" customWidth="1"/>
    <col min="15599" max="15610" width="9.6640625" style="20"/>
    <col min="15611" max="15611" width="12" style="20" customWidth="1"/>
    <col min="15612" max="15612" width="12.77734375" style="20" customWidth="1"/>
    <col min="15613" max="15613" width="11.109375" style="20" customWidth="1"/>
    <col min="15614" max="15614" width="12" style="20" customWidth="1"/>
    <col min="15615" max="15615" width="9.6640625" style="20"/>
    <col min="15616" max="15616" width="15.33203125" style="20" customWidth="1"/>
    <col min="15617" max="15617" width="15.21875" style="20" customWidth="1"/>
    <col min="15618" max="15618" width="21.44140625" style="20" customWidth="1"/>
    <col min="15619" max="15634" width="9.6640625" style="20"/>
    <col min="15635" max="15636" width="13.44140625" style="20" customWidth="1"/>
    <col min="15637" max="15637" width="9.6640625" style="20"/>
    <col min="15638" max="15638" width="13.88671875" style="20" customWidth="1"/>
    <col min="15639" max="15639" width="10.6640625" style="20" customWidth="1"/>
    <col min="15640" max="15640" width="17.33203125" style="20" customWidth="1"/>
    <col min="15641" max="15642" width="12.6640625" style="20" customWidth="1"/>
    <col min="15643" max="15643" width="11.21875" style="20" customWidth="1"/>
    <col min="15644" max="15644" width="18.33203125" style="20" customWidth="1"/>
    <col min="15645" max="15645" width="12.88671875" style="20" customWidth="1"/>
    <col min="15646" max="15647" width="13.21875" style="20" customWidth="1"/>
    <col min="15648" max="15648" width="10.88671875" style="20" customWidth="1"/>
    <col min="15649" max="15649" width="11.109375" style="20" customWidth="1"/>
    <col min="15650" max="15650" width="15.21875" style="20" customWidth="1"/>
    <col min="15651" max="15651" width="9.6640625" style="20"/>
    <col min="15652" max="15652" width="11" style="20" customWidth="1"/>
    <col min="15653" max="15653" width="10.77734375" style="20" customWidth="1"/>
    <col min="15654" max="15654" width="11.44140625" style="20" customWidth="1"/>
    <col min="15655" max="15655" width="4" style="20" customWidth="1"/>
    <col min="15656" max="15846" width="9.6640625" style="20"/>
    <col min="15847" max="15847" width="6.44140625" style="20" customWidth="1"/>
    <col min="15848" max="15848" width="13.88671875" style="20" customWidth="1"/>
    <col min="15849" max="15849" width="11.88671875" style="20" customWidth="1"/>
    <col min="15850" max="15852" width="9.6640625" style="20"/>
    <col min="15853" max="15853" width="15.44140625" style="20" customWidth="1"/>
    <col min="15854" max="15854" width="16.21875" style="20" customWidth="1"/>
    <col min="15855" max="15866" width="9.6640625" style="20"/>
    <col min="15867" max="15867" width="12" style="20" customWidth="1"/>
    <col min="15868" max="15868" width="12.77734375" style="20" customWidth="1"/>
    <col min="15869" max="15869" width="11.109375" style="20" customWidth="1"/>
    <col min="15870" max="15870" width="12" style="20" customWidth="1"/>
    <col min="15871" max="15871" width="9.6640625" style="20"/>
    <col min="15872" max="15872" width="15.33203125" style="20" customWidth="1"/>
    <col min="15873" max="15873" width="15.21875" style="20" customWidth="1"/>
    <col min="15874" max="15874" width="21.44140625" style="20" customWidth="1"/>
    <col min="15875" max="15890" width="9.6640625" style="20"/>
    <col min="15891" max="15892" width="13.44140625" style="20" customWidth="1"/>
    <col min="15893" max="15893" width="9.6640625" style="20"/>
    <col min="15894" max="15894" width="13.88671875" style="20" customWidth="1"/>
    <col min="15895" max="15895" width="10.6640625" style="20" customWidth="1"/>
    <col min="15896" max="15896" width="17.33203125" style="20" customWidth="1"/>
    <col min="15897" max="15898" width="12.6640625" style="20" customWidth="1"/>
    <col min="15899" max="15899" width="11.21875" style="20" customWidth="1"/>
    <col min="15900" max="15900" width="18.33203125" style="20" customWidth="1"/>
    <col min="15901" max="15901" width="12.88671875" style="20" customWidth="1"/>
    <col min="15902" max="15903" width="13.21875" style="20" customWidth="1"/>
    <col min="15904" max="15904" width="10.88671875" style="20" customWidth="1"/>
    <col min="15905" max="15905" width="11.109375" style="20" customWidth="1"/>
    <col min="15906" max="15906" width="15.21875" style="20" customWidth="1"/>
    <col min="15907" max="15907" width="9.6640625" style="20"/>
    <col min="15908" max="15908" width="11" style="20" customWidth="1"/>
    <col min="15909" max="15909" width="10.77734375" style="20" customWidth="1"/>
    <col min="15910" max="15910" width="11.44140625" style="20" customWidth="1"/>
    <col min="15911" max="15911" width="4" style="20" customWidth="1"/>
    <col min="15912" max="16102" width="9.6640625" style="20"/>
    <col min="16103" max="16103" width="6.44140625" style="20" customWidth="1"/>
    <col min="16104" max="16104" width="13.88671875" style="20" customWidth="1"/>
    <col min="16105" max="16105" width="11.88671875" style="20" customWidth="1"/>
    <col min="16106" max="16108" width="9.6640625" style="20"/>
    <col min="16109" max="16109" width="15.44140625" style="20" customWidth="1"/>
    <col min="16110" max="16110" width="16.21875" style="20" customWidth="1"/>
    <col min="16111" max="16122" width="9.6640625" style="20"/>
    <col min="16123" max="16123" width="12" style="20" customWidth="1"/>
    <col min="16124" max="16124" width="12.77734375" style="20" customWidth="1"/>
    <col min="16125" max="16125" width="11.109375" style="20" customWidth="1"/>
    <col min="16126" max="16126" width="12" style="20" customWidth="1"/>
    <col min="16127" max="16127" width="9.6640625" style="20"/>
    <col min="16128" max="16128" width="15.33203125" style="20" customWidth="1"/>
    <col min="16129" max="16129" width="15.21875" style="20" customWidth="1"/>
    <col min="16130" max="16130" width="21.44140625" style="20" customWidth="1"/>
    <col min="16131" max="16146" width="9.6640625" style="20"/>
    <col min="16147" max="16148" width="13.44140625" style="20" customWidth="1"/>
    <col min="16149" max="16149" width="9.6640625" style="20"/>
    <col min="16150" max="16150" width="13.88671875" style="20" customWidth="1"/>
    <col min="16151" max="16151" width="10.6640625" style="20" customWidth="1"/>
    <col min="16152" max="16152" width="17.33203125" style="20" customWidth="1"/>
    <col min="16153" max="16154" width="12.6640625" style="20" customWidth="1"/>
    <col min="16155" max="16155" width="11.21875" style="20" customWidth="1"/>
    <col min="16156" max="16156" width="18.33203125" style="20" customWidth="1"/>
    <col min="16157" max="16157" width="12.88671875" style="20" customWidth="1"/>
    <col min="16158" max="16159" width="13.21875" style="20" customWidth="1"/>
    <col min="16160" max="16160" width="10.88671875" style="20" customWidth="1"/>
    <col min="16161" max="16161" width="11.109375" style="20" customWidth="1"/>
    <col min="16162" max="16162" width="15.21875" style="20" customWidth="1"/>
    <col min="16163" max="16163" width="9.6640625" style="20"/>
    <col min="16164" max="16164" width="11" style="20" customWidth="1"/>
    <col min="16165" max="16165" width="10.77734375" style="20" customWidth="1"/>
    <col min="16166" max="16166" width="11.44140625" style="20" customWidth="1"/>
    <col min="16167" max="16167" width="4" style="20" customWidth="1"/>
    <col min="16168" max="16384" width="9.6640625" style="20"/>
  </cols>
  <sheetData>
    <row r="1" spans="1:54" ht="13.2" x14ac:dyDescent="0.2">
      <c r="A1" s="19" t="s">
        <v>43</v>
      </c>
    </row>
    <row r="2" spans="1:54" x14ac:dyDescent="0.2">
      <c r="C2" s="22" t="s">
        <v>44</v>
      </c>
    </row>
    <row r="3" spans="1:54" s="21" customFormat="1" x14ac:dyDescent="0.2">
      <c r="A3" s="23"/>
      <c r="B3" s="24" t="s">
        <v>45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</row>
    <row r="4" spans="1:54" s="21" customFormat="1" x14ac:dyDescent="0.2">
      <c r="A4" s="23"/>
      <c r="B4" s="27" t="s">
        <v>46</v>
      </c>
      <c r="C4" s="25" t="s">
        <v>60</v>
      </c>
      <c r="D4" s="25" t="s">
        <v>60</v>
      </c>
      <c r="E4" s="25" t="s">
        <v>60</v>
      </c>
      <c r="F4" s="25" t="s">
        <v>60</v>
      </c>
      <c r="G4" s="25" t="s">
        <v>60</v>
      </c>
      <c r="H4" s="25" t="s">
        <v>60</v>
      </c>
      <c r="I4" s="25" t="s">
        <v>60</v>
      </c>
      <c r="J4" s="25" t="s">
        <v>60</v>
      </c>
      <c r="K4" s="25" t="s">
        <v>60</v>
      </c>
      <c r="L4" s="25" t="s">
        <v>60</v>
      </c>
      <c r="M4" s="25" t="s">
        <v>60</v>
      </c>
      <c r="N4" s="25" t="s">
        <v>60</v>
      </c>
      <c r="O4" s="25" t="s">
        <v>60</v>
      </c>
      <c r="P4" s="25" t="s">
        <v>60</v>
      </c>
      <c r="Q4" s="25" t="s">
        <v>60</v>
      </c>
      <c r="R4" s="25" t="s">
        <v>60</v>
      </c>
      <c r="S4" s="25" t="s">
        <v>60</v>
      </c>
      <c r="T4" s="25" t="s">
        <v>60</v>
      </c>
      <c r="U4" s="25" t="s">
        <v>60</v>
      </c>
      <c r="V4" s="25" t="s">
        <v>60</v>
      </c>
      <c r="W4" s="25" t="s">
        <v>60</v>
      </c>
      <c r="X4" s="25" t="s">
        <v>60</v>
      </c>
      <c r="Y4" s="25" t="s">
        <v>60</v>
      </c>
      <c r="Z4" s="25" t="s">
        <v>60</v>
      </c>
      <c r="AA4" s="25" t="s">
        <v>60</v>
      </c>
      <c r="AB4" s="25" t="s">
        <v>60</v>
      </c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</row>
    <row r="5" spans="1:54" s="21" customFormat="1" x14ac:dyDescent="0.2">
      <c r="A5" s="23"/>
      <c r="B5" s="24" t="s">
        <v>47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</row>
    <row r="6" spans="1:54" s="48" customFormat="1" ht="22.2" customHeight="1" x14ac:dyDescent="0.3">
      <c r="A6" s="44"/>
      <c r="B6" s="43" t="s">
        <v>49</v>
      </c>
      <c r="C6" s="43" t="s">
        <v>6</v>
      </c>
      <c r="D6" s="43" t="s">
        <v>26</v>
      </c>
      <c r="E6" s="43" t="s">
        <v>27</v>
      </c>
      <c r="F6" s="43" t="s">
        <v>28</v>
      </c>
      <c r="G6" s="43" t="s">
        <v>88</v>
      </c>
      <c r="H6" s="43" t="s">
        <v>61</v>
      </c>
      <c r="I6" s="43" t="s">
        <v>62</v>
      </c>
      <c r="J6" s="43" t="s">
        <v>63</v>
      </c>
      <c r="K6" s="43" t="s">
        <v>64</v>
      </c>
      <c r="L6" s="43" t="s">
        <v>65</v>
      </c>
      <c r="M6" s="43" t="s">
        <v>3</v>
      </c>
      <c r="N6" s="43" t="s">
        <v>59</v>
      </c>
      <c r="O6" s="43" t="s">
        <v>58</v>
      </c>
      <c r="P6" s="43" t="s">
        <v>66</v>
      </c>
      <c r="Q6" s="43" t="s">
        <v>50</v>
      </c>
      <c r="R6" s="43" t="s">
        <v>89</v>
      </c>
      <c r="S6" s="43" t="s">
        <v>67</v>
      </c>
      <c r="T6" s="43" t="s">
        <v>29</v>
      </c>
      <c r="U6" s="43" t="s">
        <v>30</v>
      </c>
      <c r="V6" s="43" t="s">
        <v>20</v>
      </c>
      <c r="W6" s="43" t="s">
        <v>9</v>
      </c>
      <c r="X6" s="43" t="s">
        <v>31</v>
      </c>
      <c r="Y6" s="43" t="s">
        <v>32</v>
      </c>
      <c r="Z6" s="43" t="s">
        <v>33</v>
      </c>
      <c r="AA6" s="43" t="s">
        <v>42</v>
      </c>
      <c r="AB6" s="43" t="s">
        <v>95</v>
      </c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7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</row>
    <row r="7" spans="1:54" x14ac:dyDescent="0.2">
      <c r="A7" s="31" t="s">
        <v>51</v>
      </c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</row>
    <row r="8" spans="1:54" x14ac:dyDescent="0.2">
      <c r="A8" s="34" t="s">
        <v>53</v>
      </c>
      <c r="B8" s="32"/>
      <c r="C8" s="35">
        <v>5.1691186056293335E-3</v>
      </c>
      <c r="D8" s="35">
        <v>6.2658878251933586E-2</v>
      </c>
      <c r="E8" s="35">
        <v>3.7127030510383861E-3</v>
      </c>
      <c r="F8" s="35">
        <v>2.9601029601029603E-3</v>
      </c>
      <c r="G8" s="35">
        <v>4.906078909902095E-3</v>
      </c>
      <c r="H8" s="35" t="s">
        <v>52</v>
      </c>
      <c r="I8" s="35" t="s">
        <v>52</v>
      </c>
      <c r="J8" s="35" t="s">
        <v>52</v>
      </c>
      <c r="K8" s="35" t="s">
        <v>52</v>
      </c>
      <c r="L8" s="35" t="s">
        <v>52</v>
      </c>
      <c r="M8" s="35">
        <v>9.2405771085580062E-3</v>
      </c>
      <c r="N8" s="35" t="s">
        <v>52</v>
      </c>
      <c r="O8" s="35" t="s">
        <v>52</v>
      </c>
      <c r="P8" s="35" t="s">
        <v>52</v>
      </c>
      <c r="Q8" s="35" t="s">
        <v>52</v>
      </c>
      <c r="R8" s="35" t="s">
        <v>52</v>
      </c>
      <c r="S8" s="35" t="s">
        <v>52</v>
      </c>
      <c r="T8" s="35">
        <v>9.9073640559159924E-3</v>
      </c>
      <c r="U8" s="35">
        <v>8.7596439169139464E-2</v>
      </c>
      <c r="V8" s="35">
        <v>1.8336744186046512</v>
      </c>
      <c r="W8" s="35">
        <v>2.059878261148879E-2</v>
      </c>
      <c r="X8" s="35">
        <v>1.4991937973858451E-2</v>
      </c>
      <c r="Y8" s="35">
        <v>8.5081564625942175E-3</v>
      </c>
      <c r="Z8" s="35">
        <v>8.3083190394511147E-2</v>
      </c>
      <c r="AA8" s="35">
        <v>0.48285449490268767</v>
      </c>
      <c r="AB8" s="35">
        <v>8.962586324656599E-2</v>
      </c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</row>
    <row r="9" spans="1:54" x14ac:dyDescent="0.2">
      <c r="A9" s="34" t="s">
        <v>54</v>
      </c>
      <c r="B9" s="32"/>
      <c r="C9" s="35">
        <v>5.3124999999999999E-2</v>
      </c>
      <c r="D9" s="35">
        <v>5.0120332272339106E-2</v>
      </c>
      <c r="E9" s="35">
        <v>3.8050489436792217E-3</v>
      </c>
      <c r="F9" s="35">
        <v>2.623581305104278E-3</v>
      </c>
      <c r="G9" s="35">
        <v>3.9273668682496621E-3</v>
      </c>
      <c r="H9" s="35" t="s">
        <v>52</v>
      </c>
      <c r="I9" s="35" t="s">
        <v>52</v>
      </c>
      <c r="J9" s="35" t="s">
        <v>52</v>
      </c>
      <c r="K9" s="35" t="s">
        <v>52</v>
      </c>
      <c r="L9" s="35" t="s">
        <v>52</v>
      </c>
      <c r="M9" s="35">
        <v>1.1582161306697722E-2</v>
      </c>
      <c r="N9" s="35" t="s">
        <v>52</v>
      </c>
      <c r="O9" s="35" t="s">
        <v>52</v>
      </c>
      <c r="P9" s="35" t="s">
        <v>52</v>
      </c>
      <c r="Q9" s="35" t="s">
        <v>52</v>
      </c>
      <c r="R9" s="35" t="s">
        <v>52</v>
      </c>
      <c r="S9" s="35" t="s">
        <v>52</v>
      </c>
      <c r="T9" s="35">
        <v>9.4337345658792576E-3</v>
      </c>
      <c r="U9" s="35">
        <v>0.10874774507956167</v>
      </c>
      <c r="V9" s="35">
        <v>2.0473692100134913</v>
      </c>
      <c r="W9" s="35">
        <v>2.3896040387876138E-2</v>
      </c>
      <c r="X9" s="35">
        <v>1.5953568960130279E-2</v>
      </c>
      <c r="Y9" s="35">
        <v>7.3919523099850969E-3</v>
      </c>
      <c r="Z9" s="35">
        <v>9.3424218123496397E-2</v>
      </c>
      <c r="AA9" s="35">
        <v>0.23178807947019867</v>
      </c>
      <c r="AB9" s="35">
        <v>0.13187617174996571</v>
      </c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</row>
    <row r="10" spans="1:54" x14ac:dyDescent="0.2">
      <c r="A10" s="34" t="s">
        <v>55</v>
      </c>
      <c r="B10" s="32"/>
      <c r="C10" s="35">
        <v>2.3853224113181406E-3</v>
      </c>
      <c r="D10" s="35">
        <v>5.7036647042869225E-2</v>
      </c>
      <c r="E10" s="35">
        <v>3.8110874091194145E-3</v>
      </c>
      <c r="F10" s="35">
        <v>2.5613117196670808E-3</v>
      </c>
      <c r="G10" s="35" t="s">
        <v>52</v>
      </c>
      <c r="H10" s="35">
        <v>5.7530470317302233E-3</v>
      </c>
      <c r="I10" s="35">
        <v>4.7277884860166564E-4</v>
      </c>
      <c r="J10" s="35">
        <v>1.8785848345056217E-2</v>
      </c>
      <c r="K10" s="35">
        <v>1.8785848345056217E-2</v>
      </c>
      <c r="L10" s="35">
        <v>1.8785848345056217E-2</v>
      </c>
      <c r="M10" s="35" t="s">
        <v>52</v>
      </c>
      <c r="N10" s="35">
        <v>7.3592976166678365E-3</v>
      </c>
      <c r="O10" s="35">
        <v>7.3592976166678365E-3</v>
      </c>
      <c r="P10" s="35">
        <v>4.7317306281254821E-3</v>
      </c>
      <c r="Q10" s="35" t="s">
        <v>52</v>
      </c>
      <c r="R10" s="35">
        <v>5.6658242704754336E-3</v>
      </c>
      <c r="S10" s="35">
        <v>1.1027141152814869E-2</v>
      </c>
      <c r="T10" s="35">
        <v>1.1730801684112141E-2</v>
      </c>
      <c r="U10" s="35">
        <v>0.13967522928494858</v>
      </c>
      <c r="V10" s="35">
        <v>2.1372345005740527</v>
      </c>
      <c r="W10" s="35">
        <v>2.3514566251006151E-2</v>
      </c>
      <c r="X10" s="35">
        <v>1.3740451985434094E-2</v>
      </c>
      <c r="Y10" s="35">
        <v>5.5271509544373111E-3</v>
      </c>
      <c r="Z10" s="35">
        <v>0.10826371531661204</v>
      </c>
      <c r="AA10" s="35">
        <v>0.53846153846153844</v>
      </c>
      <c r="AB10" s="35">
        <v>0.1110859318346628</v>
      </c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</row>
    <row r="11" spans="1:54" x14ac:dyDescent="0.2">
      <c r="A11" s="34" t="s">
        <v>56</v>
      </c>
      <c r="B11" s="32"/>
      <c r="C11" s="35" t="s">
        <v>52</v>
      </c>
      <c r="D11" s="35">
        <v>5.0332223762094112E-2</v>
      </c>
      <c r="E11" s="35">
        <v>3.8069298848208344E-3</v>
      </c>
      <c r="F11" s="35">
        <v>2.1517631684958289E-3</v>
      </c>
      <c r="G11" s="35" t="s">
        <v>52</v>
      </c>
      <c r="H11" s="35">
        <v>5.8847222506673222E-3</v>
      </c>
      <c r="I11" s="35">
        <v>5.1579231643232993E-4</v>
      </c>
      <c r="J11" s="35">
        <v>2.8086401512912949E-2</v>
      </c>
      <c r="K11" s="35">
        <v>2.8086401512912949E-2</v>
      </c>
      <c r="L11" s="35">
        <v>2.8086401512912949E-2</v>
      </c>
      <c r="M11" s="35" t="s">
        <v>52</v>
      </c>
      <c r="N11" s="35">
        <v>3.0771988527724666E-2</v>
      </c>
      <c r="O11" s="35">
        <v>5.4696394494706604E-3</v>
      </c>
      <c r="P11" s="35">
        <v>5.0706501297844977E-3</v>
      </c>
      <c r="Q11" s="35" t="s">
        <v>52</v>
      </c>
      <c r="R11" s="35">
        <v>5.4781737116787058E-3</v>
      </c>
      <c r="S11" s="35">
        <v>1.1234908099201727E-2</v>
      </c>
      <c r="T11" s="35">
        <v>8.7388330371704678E-3</v>
      </c>
      <c r="U11" s="35">
        <v>0.14260656957584777</v>
      </c>
      <c r="V11" s="35">
        <v>1.9433816270444781</v>
      </c>
      <c r="W11" s="35">
        <v>2.6835613511320869E-2</v>
      </c>
      <c r="X11" s="35">
        <v>2.2535777340778274E-2</v>
      </c>
      <c r="Y11" s="35">
        <v>5.5449577232419053E-3</v>
      </c>
      <c r="Z11" s="35">
        <v>0.11160504771340668</v>
      </c>
      <c r="AA11" s="35">
        <v>0.65576804441702652</v>
      </c>
      <c r="AB11" s="35">
        <v>0.10627062706270628</v>
      </c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</row>
    <row r="12" spans="1:54" x14ac:dyDescent="0.2">
      <c r="A12" s="34" t="s">
        <v>57</v>
      </c>
      <c r="B12" s="32"/>
      <c r="C12" s="35" t="s">
        <v>52</v>
      </c>
      <c r="D12" s="35">
        <v>5.4920249976681282E-2</v>
      </c>
      <c r="E12" s="35">
        <v>4.0306094923156649E-3</v>
      </c>
      <c r="F12" s="35">
        <v>2.6873863341127565E-3</v>
      </c>
      <c r="G12" s="35" t="s">
        <v>52</v>
      </c>
      <c r="H12" s="35">
        <v>8.7709452135999628E-3</v>
      </c>
      <c r="I12" s="35">
        <v>6.5106730408255955E-4</v>
      </c>
      <c r="J12" s="35">
        <v>8.1168831168831161E-3</v>
      </c>
      <c r="K12" s="35">
        <v>5.5757261410788383E-3</v>
      </c>
      <c r="L12" s="35">
        <v>4.9444965603502186E-2</v>
      </c>
      <c r="M12" s="35" t="s">
        <v>52</v>
      </c>
      <c r="N12" s="35">
        <v>4.2342044326827658E-2</v>
      </c>
      <c r="O12" s="35">
        <v>6.6380657820346535E-3</v>
      </c>
      <c r="P12" s="35">
        <v>5.6319715621552524E-3</v>
      </c>
      <c r="Q12" s="35">
        <v>1.0582010582010581E-2</v>
      </c>
      <c r="R12" s="35">
        <v>6.9161177201164051E-3</v>
      </c>
      <c r="S12" s="35">
        <v>1.3162715376403289E-2</v>
      </c>
      <c r="T12" s="35">
        <v>4.9749142915959579E-3</v>
      </c>
      <c r="U12" s="35">
        <v>0.1339887129073366</v>
      </c>
      <c r="V12" s="35">
        <v>1.9693921184705061</v>
      </c>
      <c r="W12" s="35">
        <v>3.3506145105433226E-2</v>
      </c>
      <c r="X12" s="35">
        <v>1.9546149393728018E-2</v>
      </c>
      <c r="Y12" s="35">
        <v>7.8361639982691481E-3</v>
      </c>
      <c r="Z12" s="35">
        <v>0.13411292454871043</v>
      </c>
      <c r="AA12" s="35" t="s">
        <v>52</v>
      </c>
      <c r="AB12" s="35">
        <v>0.10433317920602418</v>
      </c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295"/>
  <sheetViews>
    <sheetView zoomScale="60" zoomScaleNormal="6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6" sqref="E6"/>
    </sheetView>
  </sheetViews>
  <sheetFormatPr defaultRowHeight="14.4" x14ac:dyDescent="0.3"/>
  <cols>
    <col min="1" max="1" width="42.33203125" style="6" customWidth="1"/>
    <col min="2" max="2" width="9.6640625" style="15" customWidth="1"/>
    <col min="3" max="3" width="11.6640625" customWidth="1"/>
    <col min="4" max="5" width="12.33203125" customWidth="1"/>
    <col min="6" max="6" width="14.77734375" bestFit="1" customWidth="1"/>
    <col min="7" max="8" width="12.5546875" customWidth="1"/>
    <col min="9" max="9" width="14.77734375" bestFit="1" customWidth="1"/>
    <col min="10" max="10" width="12.6640625" customWidth="1"/>
    <col min="11" max="11" width="12.109375" customWidth="1"/>
    <col min="12" max="12" width="12" bestFit="1" customWidth="1"/>
    <col min="13" max="13" width="11" customWidth="1"/>
    <col min="14" max="14" width="10.44140625" customWidth="1"/>
    <col min="15" max="15" width="13.33203125" customWidth="1"/>
    <col min="16" max="16" width="19.109375" customWidth="1"/>
    <col min="17" max="17" width="17.33203125" customWidth="1"/>
  </cols>
  <sheetData>
    <row r="2" spans="1:17" s="7" customFormat="1" ht="15.6" customHeight="1" x14ac:dyDescent="0.3">
      <c r="A2" s="12"/>
      <c r="B2" s="52" t="s">
        <v>1</v>
      </c>
      <c r="C2" s="51" t="s">
        <v>35</v>
      </c>
      <c r="D2" s="51"/>
      <c r="E2" s="51"/>
      <c r="F2" s="51" t="s">
        <v>34</v>
      </c>
      <c r="G2" s="51"/>
      <c r="H2" s="51"/>
      <c r="I2" s="51" t="s">
        <v>10</v>
      </c>
      <c r="J2" s="51"/>
      <c r="K2" s="51"/>
      <c r="L2" s="51" t="s">
        <v>11</v>
      </c>
      <c r="M2" s="51"/>
      <c r="N2" s="51"/>
      <c r="O2" s="51" t="s">
        <v>12</v>
      </c>
      <c r="P2" s="51"/>
      <c r="Q2" s="51"/>
    </row>
    <row r="3" spans="1:17" s="7" customFormat="1" ht="15.6" x14ac:dyDescent="0.3">
      <c r="A3" s="13" t="s">
        <v>0</v>
      </c>
      <c r="B3" s="52"/>
      <c r="C3" s="8" t="s">
        <v>2</v>
      </c>
      <c r="D3" s="9" t="s">
        <v>5</v>
      </c>
      <c r="E3" s="9" t="s">
        <v>37</v>
      </c>
      <c r="F3" s="8" t="s">
        <v>2</v>
      </c>
      <c r="G3" s="9" t="s">
        <v>5</v>
      </c>
      <c r="H3" s="9" t="s">
        <v>37</v>
      </c>
      <c r="I3" s="8" t="s">
        <v>2</v>
      </c>
      <c r="J3" s="9" t="s">
        <v>5</v>
      </c>
      <c r="K3" s="9" t="s">
        <v>37</v>
      </c>
      <c r="L3" s="8" t="s">
        <v>2</v>
      </c>
      <c r="M3" s="9" t="s">
        <v>5</v>
      </c>
      <c r="N3" s="9" t="s">
        <v>37</v>
      </c>
      <c r="O3" s="8" t="s">
        <v>2</v>
      </c>
      <c r="P3" s="9" t="s">
        <v>5</v>
      </c>
      <c r="Q3" s="9" t="s">
        <v>37</v>
      </c>
    </row>
    <row r="4" spans="1:17" s="4" customFormat="1" x14ac:dyDescent="0.3">
      <c r="A4" s="11" t="s">
        <v>13</v>
      </c>
      <c r="B4" s="16" t="s">
        <v>8</v>
      </c>
      <c r="C4" s="14">
        <v>100327</v>
      </c>
      <c r="D4" s="14">
        <v>1391</v>
      </c>
      <c r="E4" s="18">
        <f>IFERROR(D4/C4,"")</f>
        <v>1.3864662553450218E-2</v>
      </c>
      <c r="F4" s="14">
        <v>63199</v>
      </c>
      <c r="G4" s="14">
        <v>920</v>
      </c>
      <c r="H4" s="18">
        <f>IFERROR(G4/F4,"")</f>
        <v>1.4557192360638618E-2</v>
      </c>
      <c r="I4" s="14">
        <v>93918</v>
      </c>
      <c r="J4" s="14">
        <v>1252</v>
      </c>
      <c r="K4" s="18">
        <f>IFERROR(J4/I4,"")</f>
        <v>1.3330777912647203E-2</v>
      </c>
      <c r="L4" s="14">
        <v>139321</v>
      </c>
      <c r="M4" s="14">
        <v>1912</v>
      </c>
      <c r="N4" s="18">
        <f>IFERROR(M4/L4,"")</f>
        <v>1.3723702815799484E-2</v>
      </c>
      <c r="O4" s="14">
        <v>115703</v>
      </c>
      <c r="P4" s="14">
        <v>1608</v>
      </c>
      <c r="Q4" s="18">
        <f>IFERROR(P4/O4,"")</f>
        <v>1.3897651746281428E-2</v>
      </c>
    </row>
    <row r="5" spans="1:17" s="4" customFormat="1" x14ac:dyDescent="0.3">
      <c r="A5" s="11" t="s">
        <v>6</v>
      </c>
      <c r="B5" s="16" t="s">
        <v>8</v>
      </c>
      <c r="C5" s="14">
        <v>376935</v>
      </c>
      <c r="D5" s="14">
        <v>1266</v>
      </c>
      <c r="E5" s="18">
        <f t="shared" ref="E5:E30" si="0">IFERROR(D5/C5,"")</f>
        <v>3.3586692665844246E-3</v>
      </c>
      <c r="F5" s="14">
        <v>305623</v>
      </c>
      <c r="G5" s="14">
        <v>608</v>
      </c>
      <c r="H5" s="18">
        <f t="shared" ref="H5:H30" si="1">IFERROR(G5/F5,"")</f>
        <v>1.9893790716012864E-3</v>
      </c>
      <c r="I5" s="14">
        <v>405080</v>
      </c>
      <c r="J5" s="14">
        <v>1736</v>
      </c>
      <c r="K5" s="18">
        <f t="shared" ref="K5:K30" si="2">IFERROR(J5/I5,"")</f>
        <v>4.2855732201046706E-3</v>
      </c>
      <c r="L5" s="14">
        <v>270793</v>
      </c>
      <c r="M5" s="14">
        <v>989</v>
      </c>
      <c r="N5" s="18">
        <f t="shared" ref="N5:N30" si="3">IFERROR(M5/L5,"")</f>
        <v>3.652236209946343E-3</v>
      </c>
      <c r="O5" s="14">
        <v>913903</v>
      </c>
      <c r="P5" s="14">
        <v>2437</v>
      </c>
      <c r="Q5" s="18">
        <f t="shared" ref="Q5:Q30" si="4">IFERROR(P5/O5,"")</f>
        <v>2.6665849658005281E-3</v>
      </c>
    </row>
    <row r="6" spans="1:17" s="4" customFormat="1" x14ac:dyDescent="0.3">
      <c r="A6" s="11" t="s">
        <v>14</v>
      </c>
      <c r="B6" s="16" t="s">
        <v>8</v>
      </c>
      <c r="C6" s="14">
        <v>10226250</v>
      </c>
      <c r="D6" s="14">
        <v>34756</v>
      </c>
      <c r="E6" s="18">
        <f t="shared" si="0"/>
        <v>3.398704314875932E-3</v>
      </c>
      <c r="F6" s="14">
        <v>5938549</v>
      </c>
      <c r="G6" s="14">
        <v>18255</v>
      </c>
      <c r="H6" s="18">
        <f t="shared" si="1"/>
        <v>3.0739832238481151E-3</v>
      </c>
      <c r="I6" s="14">
        <v>1939054</v>
      </c>
      <c r="J6" s="14">
        <v>11468</v>
      </c>
      <c r="K6" s="18">
        <f t="shared" si="2"/>
        <v>5.9142241526022486E-3</v>
      </c>
      <c r="L6" s="14">
        <v>3246158</v>
      </c>
      <c r="M6" s="14">
        <v>18961</v>
      </c>
      <c r="N6" s="18">
        <f t="shared" si="3"/>
        <v>5.8410588763701584E-3</v>
      </c>
      <c r="O6" s="14">
        <v>4351532</v>
      </c>
      <c r="P6" s="14">
        <v>24062</v>
      </c>
      <c r="Q6" s="18">
        <f t="shared" si="4"/>
        <v>5.5295468354593282E-3</v>
      </c>
    </row>
    <row r="7" spans="1:17" s="4" customFormat="1" x14ac:dyDescent="0.3">
      <c r="A7" s="11" t="s">
        <v>15</v>
      </c>
      <c r="B7" s="16" t="s">
        <v>8</v>
      </c>
      <c r="C7" s="14">
        <v>14493745</v>
      </c>
      <c r="D7" s="14">
        <v>186278</v>
      </c>
      <c r="E7" s="18">
        <f t="shared" si="0"/>
        <v>1.2852302838224351E-2</v>
      </c>
      <c r="F7" s="14">
        <v>14016210</v>
      </c>
      <c r="G7" s="14">
        <v>136210</v>
      </c>
      <c r="H7" s="18">
        <f t="shared" si="1"/>
        <v>9.718033619644682E-3</v>
      </c>
      <c r="I7" s="14">
        <v>14473881</v>
      </c>
      <c r="J7" s="14">
        <v>153391</v>
      </c>
      <c r="K7" s="18">
        <f t="shared" si="2"/>
        <v>1.0597779545099204E-2</v>
      </c>
      <c r="L7" s="14">
        <v>16304778</v>
      </c>
      <c r="M7" s="14">
        <v>206848</v>
      </c>
      <c r="N7" s="18">
        <f t="shared" si="3"/>
        <v>1.268634261686973E-2</v>
      </c>
      <c r="O7" s="14">
        <v>12761733</v>
      </c>
      <c r="P7" s="14">
        <v>183076</v>
      </c>
      <c r="Q7" s="18">
        <f t="shared" si="4"/>
        <v>1.4345700540827802E-2</v>
      </c>
    </row>
    <row r="8" spans="1:17" s="4" customFormat="1" x14ac:dyDescent="0.3">
      <c r="A8" s="11" t="s">
        <v>16</v>
      </c>
      <c r="B8" s="16" t="s">
        <v>8</v>
      </c>
      <c r="C8" s="14">
        <v>1255156</v>
      </c>
      <c r="D8" s="14">
        <v>12299</v>
      </c>
      <c r="E8" s="18">
        <f t="shared" si="0"/>
        <v>9.7987819840720993E-3</v>
      </c>
      <c r="F8" s="14">
        <v>1627996</v>
      </c>
      <c r="G8" s="14">
        <v>12834</v>
      </c>
      <c r="H8" s="18">
        <f t="shared" si="1"/>
        <v>7.8833117526087293E-3</v>
      </c>
      <c r="I8" s="14">
        <v>995039</v>
      </c>
      <c r="J8" s="14">
        <v>7708</v>
      </c>
      <c r="K8" s="18">
        <f t="shared" si="2"/>
        <v>7.7464300394255907E-3</v>
      </c>
      <c r="L8" s="14">
        <v>897672</v>
      </c>
      <c r="M8" s="14">
        <v>8580</v>
      </c>
      <c r="N8" s="18">
        <f t="shared" si="3"/>
        <v>9.5580568403603981E-3</v>
      </c>
      <c r="O8" s="14">
        <v>1150269</v>
      </c>
      <c r="P8" s="14">
        <v>12974</v>
      </c>
      <c r="Q8" s="18">
        <f t="shared" si="4"/>
        <v>1.1279100801638573E-2</v>
      </c>
    </row>
    <row r="9" spans="1:17" s="4" customFormat="1" x14ac:dyDescent="0.3">
      <c r="A9" s="11" t="s">
        <v>17</v>
      </c>
      <c r="B9" s="16" t="s">
        <v>8</v>
      </c>
      <c r="C9" s="14">
        <v>213395</v>
      </c>
      <c r="D9" s="14">
        <v>15303</v>
      </c>
      <c r="E9" s="18">
        <f t="shared" si="0"/>
        <v>7.1712083225942497E-2</v>
      </c>
      <c r="F9" s="14">
        <v>403702</v>
      </c>
      <c r="G9" s="14">
        <v>32201</v>
      </c>
      <c r="H9" s="18">
        <f t="shared" si="1"/>
        <v>7.9764281574032328E-2</v>
      </c>
      <c r="I9" s="14">
        <v>310329</v>
      </c>
      <c r="J9" s="14">
        <v>22142</v>
      </c>
      <c r="K9" s="18">
        <f t="shared" si="2"/>
        <v>7.1350083298692676E-2</v>
      </c>
      <c r="L9" s="14">
        <v>560429</v>
      </c>
      <c r="M9" s="14">
        <v>38533</v>
      </c>
      <c r="N9" s="18">
        <f t="shared" si="3"/>
        <v>6.8756256367889595E-2</v>
      </c>
      <c r="O9" s="14">
        <v>620324</v>
      </c>
      <c r="P9" s="14">
        <v>38819</v>
      </c>
      <c r="Q9" s="18">
        <f t="shared" si="4"/>
        <v>6.2578587963709284E-2</v>
      </c>
    </row>
    <row r="10" spans="1:17" s="4" customFormat="1" x14ac:dyDescent="0.3">
      <c r="A10" s="11" t="s">
        <v>18</v>
      </c>
      <c r="B10" s="16" t="s">
        <v>8</v>
      </c>
      <c r="C10" s="14">
        <v>6507956</v>
      </c>
      <c r="D10" s="14">
        <v>12258</v>
      </c>
      <c r="E10" s="18">
        <f t="shared" si="0"/>
        <v>1.8835407000293179E-3</v>
      </c>
      <c r="F10" s="14">
        <v>4286665</v>
      </c>
      <c r="G10" s="14">
        <v>8914</v>
      </c>
      <c r="H10" s="18">
        <f t="shared" si="1"/>
        <v>2.0794720371197658E-3</v>
      </c>
      <c r="I10" s="14">
        <v>6253588</v>
      </c>
      <c r="J10" s="14">
        <v>14272</v>
      </c>
      <c r="K10" s="18">
        <f t="shared" si="2"/>
        <v>2.2822098289813782E-3</v>
      </c>
      <c r="L10" s="14">
        <v>8203266</v>
      </c>
      <c r="M10" s="14">
        <v>12606</v>
      </c>
      <c r="N10" s="18">
        <f t="shared" si="3"/>
        <v>1.5367050148075169E-3</v>
      </c>
      <c r="O10" s="14">
        <v>4206770</v>
      </c>
      <c r="P10" s="14">
        <v>5173</v>
      </c>
      <c r="Q10" s="18">
        <f t="shared" si="4"/>
        <v>1.2296845323133902E-3</v>
      </c>
    </row>
    <row r="11" spans="1:17" s="4" customFormat="1" x14ac:dyDescent="0.3">
      <c r="A11" s="11" t="s">
        <v>7</v>
      </c>
      <c r="B11" s="16" t="s">
        <v>8</v>
      </c>
      <c r="C11" s="14">
        <v>1698</v>
      </c>
      <c r="D11" s="14">
        <v>2563</v>
      </c>
      <c r="E11" s="18">
        <f t="shared" si="0"/>
        <v>1.5094228504122498</v>
      </c>
      <c r="F11" s="14">
        <v>786</v>
      </c>
      <c r="G11" s="14">
        <v>2858</v>
      </c>
      <c r="H11" s="18">
        <f t="shared" si="1"/>
        <v>3.6361323155216283</v>
      </c>
      <c r="I11" s="14">
        <v>840</v>
      </c>
      <c r="J11" s="14">
        <v>3133</v>
      </c>
      <c r="K11" s="18">
        <f t="shared" si="2"/>
        <v>3.7297619047619048</v>
      </c>
      <c r="L11" s="14">
        <v>498</v>
      </c>
      <c r="M11" s="14">
        <v>1481</v>
      </c>
      <c r="N11" s="18">
        <f t="shared" si="3"/>
        <v>2.9738955823293174</v>
      </c>
      <c r="O11" s="14">
        <v>513</v>
      </c>
      <c r="P11" s="14">
        <v>1662</v>
      </c>
      <c r="Q11" s="18">
        <f t="shared" si="4"/>
        <v>3.2397660818713452</v>
      </c>
    </row>
    <row r="12" spans="1:17" s="4" customFormat="1" x14ac:dyDescent="0.3">
      <c r="A12" s="11" t="s">
        <v>85</v>
      </c>
      <c r="B12" s="16" t="s">
        <v>8</v>
      </c>
      <c r="C12" s="14">
        <v>1021923</v>
      </c>
      <c r="D12" s="14">
        <v>8222</v>
      </c>
      <c r="E12" s="18">
        <f t="shared" si="0"/>
        <v>8.0456159612808404E-3</v>
      </c>
      <c r="F12" s="14">
        <v>727122</v>
      </c>
      <c r="G12" s="14">
        <v>4933</v>
      </c>
      <c r="H12" s="18">
        <f t="shared" si="1"/>
        <v>6.7842810422460058E-3</v>
      </c>
      <c r="I12" s="14">
        <v>862192</v>
      </c>
      <c r="J12" s="14">
        <v>4741</v>
      </c>
      <c r="K12" s="18">
        <f t="shared" si="2"/>
        <v>5.4987752148013434E-3</v>
      </c>
      <c r="L12" s="14">
        <v>1116355</v>
      </c>
      <c r="M12" s="14">
        <v>7083</v>
      </c>
      <c r="N12" s="18">
        <f t="shared" si="3"/>
        <v>6.344755924414725E-3</v>
      </c>
      <c r="O12" s="14">
        <v>797105</v>
      </c>
      <c r="P12" s="14">
        <v>5757</v>
      </c>
      <c r="Q12" s="18">
        <f t="shared" si="4"/>
        <v>7.2223860093714124E-3</v>
      </c>
    </row>
    <row r="13" spans="1:17" s="4" customFormat="1" x14ac:dyDescent="0.3">
      <c r="A13" s="11" t="s">
        <v>92</v>
      </c>
      <c r="B13" s="16" t="s">
        <v>8</v>
      </c>
      <c r="C13" s="14">
        <v>471867</v>
      </c>
      <c r="D13" s="14">
        <v>6379</v>
      </c>
      <c r="E13" s="18">
        <f t="shared" si="0"/>
        <v>1.3518639786210944E-2</v>
      </c>
      <c r="F13" s="14">
        <v>209066</v>
      </c>
      <c r="G13" s="14">
        <v>2397</v>
      </c>
      <c r="H13" s="18">
        <f t="shared" si="1"/>
        <v>1.1465278907139373E-2</v>
      </c>
      <c r="I13" s="14">
        <v>239720</v>
      </c>
      <c r="J13" s="14">
        <v>3370</v>
      </c>
      <c r="K13" s="18">
        <f t="shared" si="2"/>
        <v>1.4058067745703321E-2</v>
      </c>
      <c r="L13" s="14">
        <v>195453</v>
      </c>
      <c r="M13" s="14">
        <v>4658</v>
      </c>
      <c r="N13" s="18">
        <f t="shared" si="3"/>
        <v>2.3831816344594352E-2</v>
      </c>
      <c r="O13" s="14">
        <v>381433</v>
      </c>
      <c r="P13" s="14">
        <v>8556</v>
      </c>
      <c r="Q13" s="18">
        <f t="shared" si="4"/>
        <v>2.2431200237000994E-2</v>
      </c>
    </row>
    <row r="14" spans="1:17" s="4" customFormat="1" x14ac:dyDescent="0.3">
      <c r="A14" s="11" t="s">
        <v>19</v>
      </c>
      <c r="B14" s="16" t="s">
        <v>8</v>
      </c>
      <c r="C14" s="14">
        <v>16841</v>
      </c>
      <c r="D14" s="14">
        <v>1467</v>
      </c>
      <c r="E14" s="18">
        <f t="shared" si="0"/>
        <v>8.7108841517724606E-2</v>
      </c>
      <c r="F14" s="14">
        <v>18635</v>
      </c>
      <c r="G14" s="14">
        <v>1861</v>
      </c>
      <c r="H14" s="18">
        <f t="shared" si="1"/>
        <v>9.9865843842232363E-2</v>
      </c>
      <c r="I14" s="14">
        <v>7712</v>
      </c>
      <c r="J14" s="14">
        <v>744</v>
      </c>
      <c r="K14" s="18">
        <f t="shared" si="2"/>
        <v>9.6473029045643158E-2</v>
      </c>
      <c r="L14" s="14">
        <v>13744</v>
      </c>
      <c r="M14" s="14">
        <v>1323</v>
      </c>
      <c r="N14" s="18">
        <f t="shared" si="3"/>
        <v>9.6260186263096625E-2</v>
      </c>
      <c r="O14" s="14">
        <v>12374</v>
      </c>
      <c r="P14" s="14">
        <v>1116</v>
      </c>
      <c r="Q14" s="18">
        <f t="shared" si="4"/>
        <v>9.0189106190399229E-2</v>
      </c>
    </row>
    <row r="15" spans="1:17" s="4" customFormat="1" x14ac:dyDescent="0.3">
      <c r="A15" s="11" t="s">
        <v>93</v>
      </c>
      <c r="B15" s="16" t="s">
        <v>8</v>
      </c>
      <c r="C15" s="14">
        <v>37446</v>
      </c>
      <c r="D15" s="14">
        <v>2977</v>
      </c>
      <c r="E15" s="18">
        <f t="shared" si="0"/>
        <v>7.9501148320247822E-2</v>
      </c>
      <c r="F15" s="14">
        <v>39058</v>
      </c>
      <c r="G15" s="14">
        <v>3165</v>
      </c>
      <c r="H15" s="18">
        <f t="shared" si="1"/>
        <v>8.1033335040196636E-2</v>
      </c>
      <c r="I15" s="14">
        <v>55072</v>
      </c>
      <c r="J15" s="14">
        <v>4563</v>
      </c>
      <c r="K15" s="18">
        <f t="shared" si="2"/>
        <v>8.2855171411969783E-2</v>
      </c>
      <c r="L15" s="14">
        <v>54711</v>
      </c>
      <c r="M15" s="14">
        <v>4756</v>
      </c>
      <c r="N15" s="18">
        <f t="shared" si="3"/>
        <v>8.6929502293871433E-2</v>
      </c>
      <c r="O15" s="14">
        <v>65571</v>
      </c>
      <c r="P15" s="14">
        <v>6123</v>
      </c>
      <c r="Q15" s="18">
        <f t="shared" si="4"/>
        <v>9.3379695292126086E-2</v>
      </c>
    </row>
    <row r="16" spans="1:17" s="4" customFormat="1" x14ac:dyDescent="0.3">
      <c r="A16" s="11" t="s">
        <v>94</v>
      </c>
      <c r="B16" s="16" t="s">
        <v>8</v>
      </c>
      <c r="C16" s="14"/>
      <c r="D16" s="14"/>
      <c r="E16" s="18" t="str">
        <f t="shared" si="0"/>
        <v/>
      </c>
      <c r="F16" s="14">
        <v>24648</v>
      </c>
      <c r="G16" s="14">
        <v>38070</v>
      </c>
      <c r="H16" s="18">
        <f t="shared" si="1"/>
        <v>1.5445472249269718</v>
      </c>
      <c r="I16" s="14">
        <v>127738</v>
      </c>
      <c r="J16" s="14">
        <v>199230</v>
      </c>
      <c r="K16" s="18">
        <f t="shared" si="2"/>
        <v>1.5596768385288637</v>
      </c>
      <c r="L16" s="14">
        <v>240954</v>
      </c>
      <c r="M16" s="14">
        <v>396218</v>
      </c>
      <c r="N16" s="18">
        <f t="shared" si="3"/>
        <v>1.6443719548129518</v>
      </c>
      <c r="O16" s="14">
        <v>39712</v>
      </c>
      <c r="P16" s="14">
        <v>67840</v>
      </c>
      <c r="Q16" s="18">
        <f t="shared" si="4"/>
        <v>1.7082997582594681</v>
      </c>
    </row>
    <row r="17" spans="1:17" s="4" customFormat="1" x14ac:dyDescent="0.3">
      <c r="A17" s="11" t="s">
        <v>20</v>
      </c>
      <c r="B17" s="16" t="s">
        <v>8</v>
      </c>
      <c r="C17" s="17">
        <v>19</v>
      </c>
      <c r="D17" s="17">
        <v>53</v>
      </c>
      <c r="E17" s="18">
        <f t="shared" si="0"/>
        <v>2.7894736842105261</v>
      </c>
      <c r="F17" s="17">
        <v>3263</v>
      </c>
      <c r="G17" s="17">
        <v>8620</v>
      </c>
      <c r="H17" s="18">
        <f t="shared" si="1"/>
        <v>2.6417407293901318</v>
      </c>
      <c r="I17" s="14">
        <v>3523</v>
      </c>
      <c r="J17" s="14">
        <v>6440</v>
      </c>
      <c r="K17" s="18">
        <f t="shared" si="2"/>
        <v>1.8279875106443373</v>
      </c>
      <c r="L17" s="14">
        <v>14977</v>
      </c>
      <c r="M17" s="14">
        <v>29608</v>
      </c>
      <c r="N17" s="18">
        <f t="shared" si="3"/>
        <v>1.9768979101288642</v>
      </c>
      <c r="O17" s="14">
        <v>3048</v>
      </c>
      <c r="P17" s="14">
        <v>6014</v>
      </c>
      <c r="Q17" s="18">
        <f t="shared" si="4"/>
        <v>1.9730971128608923</v>
      </c>
    </row>
    <row r="18" spans="1:17" s="4" customFormat="1" ht="15" customHeight="1" x14ac:dyDescent="0.3">
      <c r="A18" s="11" t="s">
        <v>38</v>
      </c>
      <c r="B18" s="16" t="s">
        <v>8</v>
      </c>
      <c r="C18" s="14">
        <v>7871</v>
      </c>
      <c r="D18" s="14">
        <v>661</v>
      </c>
      <c r="E18" s="18">
        <f t="shared" si="0"/>
        <v>8.3979164019819585E-2</v>
      </c>
      <c r="F18" s="14">
        <v>17777</v>
      </c>
      <c r="G18" s="14">
        <v>1317</v>
      </c>
      <c r="H18" s="18">
        <f t="shared" si="1"/>
        <v>7.4084491196489841E-2</v>
      </c>
      <c r="I18" s="14">
        <v>16393</v>
      </c>
      <c r="J18" s="14">
        <v>1047</v>
      </c>
      <c r="K18" s="18">
        <f t="shared" si="2"/>
        <v>6.38687244555603E-2</v>
      </c>
      <c r="L18" s="14">
        <v>28439</v>
      </c>
      <c r="M18" s="14">
        <v>2281</v>
      </c>
      <c r="N18" s="18">
        <f t="shared" si="3"/>
        <v>8.020675832483562E-2</v>
      </c>
      <c r="O18" s="14">
        <v>48078</v>
      </c>
      <c r="P18" s="14">
        <v>4345</v>
      </c>
      <c r="Q18" s="18">
        <f t="shared" si="4"/>
        <v>9.0373975622946051E-2</v>
      </c>
    </row>
    <row r="19" spans="1:17" s="4" customFormat="1" ht="15" customHeight="1" x14ac:dyDescent="0.3">
      <c r="A19" s="11" t="s">
        <v>39</v>
      </c>
      <c r="B19" s="16" t="s">
        <v>8</v>
      </c>
      <c r="C19" s="14">
        <f>754962+2873</f>
        <v>757835</v>
      </c>
      <c r="D19" s="14">
        <f>43381+472</f>
        <v>43853</v>
      </c>
      <c r="E19" s="18">
        <f t="shared" si="0"/>
        <v>5.786615820066373E-2</v>
      </c>
      <c r="F19" s="14">
        <f>854236+1586</f>
        <v>855822</v>
      </c>
      <c r="G19" s="14">
        <f>77278+360</f>
        <v>77638</v>
      </c>
      <c r="H19" s="18">
        <f t="shared" si="1"/>
        <v>9.0717462276034042E-2</v>
      </c>
      <c r="I19" s="14">
        <v>764750</v>
      </c>
      <c r="J19" s="14">
        <v>70452</v>
      </c>
      <c r="K19" s="18">
        <f t="shared" si="2"/>
        <v>9.212422360248447E-2</v>
      </c>
      <c r="L19" s="14">
        <v>919367</v>
      </c>
      <c r="M19" s="14">
        <v>92725</v>
      </c>
      <c r="N19" s="18">
        <f t="shared" si="3"/>
        <v>0.10085743778055989</v>
      </c>
      <c r="O19" s="14">
        <v>902380</v>
      </c>
      <c r="P19" s="14">
        <v>85765</v>
      </c>
      <c r="Q19" s="18">
        <f t="shared" si="4"/>
        <v>9.5043108224916337E-2</v>
      </c>
    </row>
    <row r="20" spans="1:17" s="4" customFormat="1" ht="15" customHeight="1" x14ac:dyDescent="0.3">
      <c r="A20" s="11" t="s">
        <v>40</v>
      </c>
      <c r="B20" s="16" t="s">
        <v>8</v>
      </c>
      <c r="C20" s="14">
        <v>2184</v>
      </c>
      <c r="D20" s="14">
        <v>483</v>
      </c>
      <c r="E20" s="18">
        <f t="shared" si="0"/>
        <v>0.22115384615384615</v>
      </c>
      <c r="F20" s="14">
        <v>312</v>
      </c>
      <c r="G20" s="14">
        <v>65</v>
      </c>
      <c r="H20" s="18">
        <f t="shared" si="1"/>
        <v>0.20833333333333334</v>
      </c>
      <c r="I20" s="14">
        <v>2600</v>
      </c>
      <c r="J20" s="14">
        <v>507</v>
      </c>
      <c r="K20" s="18">
        <f t="shared" si="2"/>
        <v>0.19500000000000001</v>
      </c>
      <c r="L20" s="14">
        <v>17221</v>
      </c>
      <c r="M20" s="14">
        <v>4841</v>
      </c>
      <c r="N20" s="18">
        <f t="shared" si="3"/>
        <v>0.28111027234190816</v>
      </c>
      <c r="O20" s="14">
        <v>8431</v>
      </c>
      <c r="P20" s="14">
        <v>2762</v>
      </c>
      <c r="Q20" s="18">
        <f t="shared" si="4"/>
        <v>0.32760052188352506</v>
      </c>
    </row>
    <row r="21" spans="1:17" s="4" customFormat="1" ht="15" customHeight="1" x14ac:dyDescent="0.3">
      <c r="A21" s="11" t="s">
        <v>41</v>
      </c>
      <c r="B21" s="16" t="s">
        <v>8</v>
      </c>
      <c r="C21" s="14">
        <v>327970</v>
      </c>
      <c r="D21" s="14">
        <v>6004</v>
      </c>
      <c r="E21" s="18">
        <f t="shared" si="0"/>
        <v>1.8306552428575783E-2</v>
      </c>
      <c r="F21" s="14">
        <v>238979</v>
      </c>
      <c r="G21" s="14">
        <v>6650</v>
      </c>
      <c r="H21" s="18">
        <f t="shared" si="1"/>
        <v>2.7826712807401486E-2</v>
      </c>
      <c r="I21" s="14">
        <v>194915</v>
      </c>
      <c r="J21" s="14">
        <v>5785</v>
      </c>
      <c r="K21" s="18">
        <f t="shared" si="2"/>
        <v>2.9679603929918169E-2</v>
      </c>
      <c r="L21" s="14">
        <v>186970</v>
      </c>
      <c r="M21" s="14">
        <v>5539</v>
      </c>
      <c r="N21" s="18">
        <f t="shared" si="3"/>
        <v>2.9625073541209818E-2</v>
      </c>
      <c r="O21" s="14">
        <v>224748</v>
      </c>
      <c r="P21" s="14">
        <v>7337</v>
      </c>
      <c r="Q21" s="18">
        <f t="shared" si="4"/>
        <v>3.2645451794899173E-2</v>
      </c>
    </row>
    <row r="22" spans="1:17" s="4" customFormat="1" ht="15" customHeight="1" x14ac:dyDescent="0.3">
      <c r="A22" s="11" t="s">
        <v>42</v>
      </c>
      <c r="B22" s="16" t="s">
        <v>8</v>
      </c>
      <c r="C22" s="14">
        <v>32</v>
      </c>
      <c r="D22" s="14">
        <v>61</v>
      </c>
      <c r="E22" s="18">
        <f t="shared" si="0"/>
        <v>1.90625</v>
      </c>
      <c r="F22" s="14">
        <v>91</v>
      </c>
      <c r="G22" s="14">
        <v>107</v>
      </c>
      <c r="H22" s="18">
        <f t="shared" si="1"/>
        <v>1.1758241758241759</v>
      </c>
      <c r="I22" s="14">
        <v>104</v>
      </c>
      <c r="J22" s="14">
        <v>125</v>
      </c>
      <c r="K22" s="18">
        <f t="shared" si="2"/>
        <v>1.2019230769230769</v>
      </c>
      <c r="L22" s="14">
        <v>6139</v>
      </c>
      <c r="M22" s="14">
        <v>2579</v>
      </c>
      <c r="N22" s="18">
        <f t="shared" si="3"/>
        <v>0.42010099364717379</v>
      </c>
      <c r="O22" s="14">
        <v>1003</v>
      </c>
      <c r="P22" s="14">
        <v>604</v>
      </c>
      <c r="Q22" s="18">
        <f t="shared" si="4"/>
        <v>0.60219341974077767</v>
      </c>
    </row>
    <row r="23" spans="1:17" s="4" customFormat="1" ht="15" customHeight="1" x14ac:dyDescent="0.3">
      <c r="A23" s="11" t="s">
        <v>21</v>
      </c>
      <c r="B23" s="16" t="s">
        <v>8</v>
      </c>
      <c r="C23" s="14">
        <v>1137</v>
      </c>
      <c r="D23" s="14">
        <v>439</v>
      </c>
      <c r="E23" s="18">
        <f t="shared" si="0"/>
        <v>0.386103781882146</v>
      </c>
      <c r="F23" s="14">
        <v>2047</v>
      </c>
      <c r="G23" s="14">
        <v>510</v>
      </c>
      <c r="H23" s="18">
        <f t="shared" si="1"/>
        <v>0.24914509037616023</v>
      </c>
      <c r="I23" s="14">
        <v>1586</v>
      </c>
      <c r="J23" s="14">
        <v>346</v>
      </c>
      <c r="K23" s="18">
        <f t="shared" si="2"/>
        <v>0.21815889029003782</v>
      </c>
      <c r="L23" s="14">
        <v>1673</v>
      </c>
      <c r="M23" s="14">
        <v>553</v>
      </c>
      <c r="N23" s="18">
        <f t="shared" si="3"/>
        <v>0.33054393305439328</v>
      </c>
      <c r="O23" s="14">
        <v>3037</v>
      </c>
      <c r="P23" s="14">
        <v>1378</v>
      </c>
      <c r="Q23" s="18">
        <f t="shared" si="4"/>
        <v>0.45373724069805732</v>
      </c>
    </row>
    <row r="24" spans="1:17" s="4" customFormat="1" ht="15" customHeight="1" x14ac:dyDescent="0.3">
      <c r="A24" s="11" t="s">
        <v>87</v>
      </c>
      <c r="B24" s="16" t="s">
        <v>8</v>
      </c>
      <c r="C24" s="14">
        <v>45</v>
      </c>
      <c r="D24" s="14">
        <v>1022</v>
      </c>
      <c r="E24" s="18">
        <f t="shared" si="0"/>
        <v>22.711111111111112</v>
      </c>
      <c r="F24" s="14">
        <v>435</v>
      </c>
      <c r="G24" s="14">
        <v>516</v>
      </c>
      <c r="H24" s="18">
        <f t="shared" si="1"/>
        <v>1.1862068965517241</v>
      </c>
      <c r="I24" s="14">
        <v>461</v>
      </c>
      <c r="J24" s="14">
        <v>866</v>
      </c>
      <c r="K24" s="18">
        <f t="shared" si="2"/>
        <v>1.878524945770065</v>
      </c>
      <c r="L24" s="14">
        <v>589</v>
      </c>
      <c r="M24" s="14">
        <v>884</v>
      </c>
      <c r="N24" s="18">
        <f t="shared" si="3"/>
        <v>1.5008488964346349</v>
      </c>
      <c r="O24" s="14">
        <v>779</v>
      </c>
      <c r="P24" s="14">
        <v>1387</v>
      </c>
      <c r="Q24" s="18">
        <f t="shared" si="4"/>
        <v>1.7804878048780488</v>
      </c>
    </row>
    <row r="25" spans="1:17" s="4" customFormat="1" ht="15" customHeight="1" x14ac:dyDescent="0.3">
      <c r="A25" s="11" t="s">
        <v>22</v>
      </c>
      <c r="B25" s="16" t="s">
        <v>8</v>
      </c>
      <c r="C25" s="14">
        <v>11654</v>
      </c>
      <c r="D25" s="14">
        <v>2413</v>
      </c>
      <c r="E25" s="18">
        <f t="shared" si="0"/>
        <v>0.20705337223270981</v>
      </c>
      <c r="F25" s="14">
        <v>108355</v>
      </c>
      <c r="G25" s="14">
        <v>2053</v>
      </c>
      <c r="H25" s="18">
        <f t="shared" si="1"/>
        <v>1.8946979834802272E-2</v>
      </c>
      <c r="I25" s="14">
        <v>189982</v>
      </c>
      <c r="J25" s="14">
        <v>2392</v>
      </c>
      <c r="K25" s="18">
        <f t="shared" si="2"/>
        <v>1.259066648419324E-2</v>
      </c>
      <c r="L25" s="14">
        <v>239182</v>
      </c>
      <c r="M25" s="14">
        <v>3338</v>
      </c>
      <c r="N25" s="18">
        <f t="shared" si="3"/>
        <v>1.3955899691448352E-2</v>
      </c>
      <c r="O25" s="14">
        <v>229292</v>
      </c>
      <c r="P25" s="14">
        <v>3204</v>
      </c>
      <c r="Q25" s="18">
        <f t="shared" si="4"/>
        <v>1.3973448702963907E-2</v>
      </c>
    </row>
    <row r="26" spans="1:17" s="4" customFormat="1" ht="15" customHeight="1" x14ac:dyDescent="0.3">
      <c r="A26" s="11" t="s">
        <v>23</v>
      </c>
      <c r="B26" s="16" t="s">
        <v>8</v>
      </c>
      <c r="C26" s="14">
        <v>13949</v>
      </c>
      <c r="D26" s="14">
        <v>1254</v>
      </c>
      <c r="E26" s="18">
        <f t="shared" si="0"/>
        <v>8.989891748512438E-2</v>
      </c>
      <c r="F26" s="14">
        <v>250393</v>
      </c>
      <c r="G26" s="14">
        <v>1915</v>
      </c>
      <c r="H26" s="18">
        <f t="shared" si="1"/>
        <v>7.647977379559333E-3</v>
      </c>
      <c r="I26" s="14">
        <v>164079</v>
      </c>
      <c r="J26" s="14">
        <v>1891</v>
      </c>
      <c r="K26" s="18">
        <f t="shared" si="2"/>
        <v>1.1524936158801553E-2</v>
      </c>
      <c r="L26" s="14">
        <v>35474</v>
      </c>
      <c r="M26" s="14">
        <v>2015</v>
      </c>
      <c r="N26" s="18">
        <f t="shared" si="3"/>
        <v>5.6802164965890509E-2</v>
      </c>
      <c r="O26" s="14">
        <v>136601</v>
      </c>
      <c r="P26" s="14">
        <v>3106</v>
      </c>
      <c r="Q26" s="18">
        <f t="shared" si="4"/>
        <v>2.2737754482031611E-2</v>
      </c>
    </row>
    <row r="27" spans="1:17" s="4" customFormat="1" ht="15" customHeight="1" x14ac:dyDescent="0.3">
      <c r="A27" s="11" t="s">
        <v>36</v>
      </c>
      <c r="B27" s="16" t="s">
        <v>8</v>
      </c>
      <c r="C27" s="14">
        <v>21398</v>
      </c>
      <c r="D27" s="14">
        <v>553</v>
      </c>
      <c r="E27" s="18">
        <f t="shared" si="0"/>
        <v>2.5843536779138237E-2</v>
      </c>
      <c r="F27" s="14">
        <v>20442</v>
      </c>
      <c r="G27" s="14">
        <v>397</v>
      </c>
      <c r="H27" s="18">
        <f t="shared" si="1"/>
        <v>1.942080031308091E-2</v>
      </c>
      <c r="I27" s="14">
        <v>27079</v>
      </c>
      <c r="J27" s="14">
        <v>442</v>
      </c>
      <c r="K27" s="18">
        <f t="shared" si="2"/>
        <v>1.6322611617858859E-2</v>
      </c>
      <c r="L27" s="14">
        <v>53325</v>
      </c>
      <c r="M27" s="14">
        <v>1171</v>
      </c>
      <c r="N27" s="18">
        <f t="shared" si="3"/>
        <v>2.1959681200187528E-2</v>
      </c>
      <c r="O27" s="14">
        <v>57795</v>
      </c>
      <c r="P27" s="14">
        <v>1408</v>
      </c>
      <c r="Q27" s="18">
        <f t="shared" si="4"/>
        <v>2.436196902846267E-2</v>
      </c>
    </row>
    <row r="28" spans="1:17" s="4" customFormat="1" ht="15" customHeight="1" x14ac:dyDescent="0.3">
      <c r="A28" s="11" t="s">
        <v>24</v>
      </c>
      <c r="B28" s="16" t="s">
        <v>8</v>
      </c>
      <c r="C28" s="14">
        <v>85910</v>
      </c>
      <c r="D28" s="14">
        <v>1936</v>
      </c>
      <c r="E28" s="18">
        <f t="shared" si="0"/>
        <v>2.2535211267605635E-2</v>
      </c>
      <c r="F28" s="14">
        <v>95257</v>
      </c>
      <c r="G28" s="14">
        <v>1988</v>
      </c>
      <c r="H28" s="18">
        <f t="shared" si="1"/>
        <v>2.0869857333319336E-2</v>
      </c>
      <c r="I28" s="14">
        <v>142688</v>
      </c>
      <c r="J28" s="14">
        <v>2371</v>
      </c>
      <c r="K28" s="18">
        <f t="shared" si="2"/>
        <v>1.6616674142184346E-2</v>
      </c>
      <c r="L28" s="14">
        <v>127502</v>
      </c>
      <c r="M28" s="14">
        <v>3017</v>
      </c>
      <c r="N28" s="18">
        <f t="shared" si="3"/>
        <v>2.3662373923546299E-2</v>
      </c>
      <c r="O28" s="14">
        <v>148998</v>
      </c>
      <c r="P28" s="14">
        <v>4181</v>
      </c>
      <c r="Q28" s="18">
        <f t="shared" si="4"/>
        <v>2.806077933931999E-2</v>
      </c>
    </row>
    <row r="29" spans="1:17" s="4" customFormat="1" ht="15" customHeight="1" x14ac:dyDescent="0.3">
      <c r="A29" s="11" t="s">
        <v>25</v>
      </c>
      <c r="B29" s="16" t="s">
        <v>8</v>
      </c>
      <c r="C29" s="14">
        <v>118072</v>
      </c>
      <c r="D29" s="14">
        <v>1519</v>
      </c>
      <c r="E29" s="18">
        <f t="shared" si="0"/>
        <v>1.2865031506199607E-2</v>
      </c>
      <c r="F29" s="14">
        <v>181948</v>
      </c>
      <c r="G29" s="14">
        <v>2602</v>
      </c>
      <c r="H29" s="18">
        <f t="shared" si="1"/>
        <v>1.430078923648515E-2</v>
      </c>
      <c r="I29" s="14">
        <v>84331</v>
      </c>
      <c r="J29" s="14">
        <v>1154</v>
      </c>
      <c r="K29" s="18">
        <f t="shared" si="2"/>
        <v>1.3684173079887585E-2</v>
      </c>
      <c r="L29" s="14">
        <v>189696</v>
      </c>
      <c r="M29" s="14">
        <v>3043</v>
      </c>
      <c r="N29" s="18">
        <f t="shared" si="3"/>
        <v>1.6041455802968962E-2</v>
      </c>
      <c r="O29" s="14">
        <v>116087</v>
      </c>
      <c r="P29" s="14">
        <v>2138</v>
      </c>
      <c r="Q29" s="18">
        <f t="shared" si="4"/>
        <v>1.8417221566583684E-2</v>
      </c>
    </row>
    <row r="30" spans="1:17" s="4" customFormat="1" ht="15" customHeight="1" x14ac:dyDescent="0.3">
      <c r="A30" s="11" t="s">
        <v>86</v>
      </c>
      <c r="B30" s="16" t="s">
        <v>8</v>
      </c>
      <c r="C30" s="14">
        <v>160979</v>
      </c>
      <c r="D30" s="14">
        <v>2473</v>
      </c>
      <c r="E30" s="18">
        <f t="shared" si="0"/>
        <v>1.5362252219233565E-2</v>
      </c>
      <c r="F30" s="14">
        <v>133744</v>
      </c>
      <c r="G30" s="14">
        <v>2078</v>
      </c>
      <c r="H30" s="18">
        <f t="shared" si="1"/>
        <v>1.553714559157794E-2</v>
      </c>
      <c r="I30" s="14">
        <v>123864</v>
      </c>
      <c r="J30" s="14">
        <v>1849</v>
      </c>
      <c r="K30" s="18">
        <f t="shared" si="2"/>
        <v>1.4927662597687786E-2</v>
      </c>
      <c r="L30" s="14">
        <v>280971</v>
      </c>
      <c r="M30" s="14">
        <v>4937</v>
      </c>
      <c r="N30" s="18">
        <f t="shared" si="3"/>
        <v>1.7571208416526974E-2</v>
      </c>
      <c r="O30" s="14">
        <v>247154</v>
      </c>
      <c r="P30" s="14">
        <v>4773</v>
      </c>
      <c r="Q30" s="18">
        <f t="shared" si="4"/>
        <v>1.9311846055495765E-2</v>
      </c>
    </row>
    <row r="31" spans="1:17" s="4" customFormat="1" ht="15" customHeight="1" x14ac:dyDescent="0.3">
      <c r="A31" s="10" t="s">
        <v>4</v>
      </c>
      <c r="B31" s="16"/>
      <c r="C31" s="14"/>
      <c r="D31" s="14">
        <v>355290</v>
      </c>
      <c r="E31" s="14"/>
      <c r="F31" s="14"/>
      <c r="G31" s="14">
        <v>377706</v>
      </c>
      <c r="H31" s="14"/>
      <c r="I31" s="14"/>
      <c r="J31" s="14">
        <v>529705</v>
      </c>
      <c r="K31" s="14"/>
      <c r="L31" s="14"/>
      <c r="M31" s="14">
        <v>868931</v>
      </c>
      <c r="N31" s="14"/>
      <c r="O31" s="14"/>
      <c r="P31" s="14">
        <v>496335</v>
      </c>
      <c r="Q31" s="14"/>
    </row>
    <row r="32" spans="1:17" s="4" customFormat="1" ht="15" customHeight="1" x14ac:dyDescent="0.3">
      <c r="A32" s="11"/>
      <c r="B32" s="16"/>
      <c r="C32" s="14"/>
      <c r="D32" s="14"/>
      <c r="E32" s="14"/>
      <c r="F32" s="14"/>
      <c r="G32" s="14"/>
      <c r="H32" s="14"/>
      <c r="K32" s="14"/>
      <c r="N32" s="14"/>
      <c r="Q32" s="14"/>
    </row>
    <row r="33" spans="1:18" s="4" customFormat="1" x14ac:dyDescent="0.3">
      <c r="A33" s="11"/>
      <c r="B33" s="16"/>
      <c r="C33" s="14"/>
      <c r="D33" s="14"/>
      <c r="E33" s="14"/>
      <c r="F33" s="14"/>
      <c r="G33" s="14"/>
      <c r="H33" s="14"/>
      <c r="K33" s="14"/>
      <c r="N33" s="14"/>
      <c r="Q33" s="14"/>
    </row>
    <row r="34" spans="1:18" s="4" customFormat="1" x14ac:dyDescent="0.3">
      <c r="A34" s="11"/>
      <c r="B34" s="16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3"/>
    </row>
    <row r="35" spans="1:18" s="4" customFormat="1" x14ac:dyDescent="0.3">
      <c r="A35" s="11"/>
      <c r="B35" s="16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3"/>
    </row>
    <row r="36" spans="1:18" s="4" customFormat="1" x14ac:dyDescent="0.3">
      <c r="A36" s="11"/>
      <c r="B36" s="16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3"/>
    </row>
    <row r="37" spans="1:18" s="4" customFormat="1" x14ac:dyDescent="0.3">
      <c r="A37" s="11"/>
      <c r="B37" s="16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3"/>
    </row>
    <row r="38" spans="1:18" s="4" customFormat="1" x14ac:dyDescent="0.3">
      <c r="A38" s="11"/>
      <c r="B38" s="1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3"/>
    </row>
    <row r="39" spans="1:18" s="4" customFormat="1" x14ac:dyDescent="0.3">
      <c r="A39" s="11"/>
      <c r="B39" s="16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3"/>
    </row>
    <row r="40" spans="1:18" s="4" customFormat="1" x14ac:dyDescent="0.3">
      <c r="A40" s="11"/>
      <c r="B40" s="16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3"/>
    </row>
    <row r="41" spans="1:18" s="4" customFormat="1" x14ac:dyDescent="0.3">
      <c r="A41" s="11"/>
      <c r="B41" s="16"/>
      <c r="C41" s="3"/>
      <c r="D41" s="3"/>
      <c r="E41" s="3"/>
      <c r="F41" s="3"/>
      <c r="G41" s="3"/>
      <c r="H41" s="3"/>
      <c r="I41" s="14"/>
      <c r="J41" s="14"/>
      <c r="K41" s="3"/>
      <c r="L41" s="14"/>
      <c r="M41" s="14"/>
      <c r="N41" s="3"/>
      <c r="O41" s="14"/>
      <c r="P41" s="14"/>
      <c r="Q41" s="3"/>
      <c r="R41" s="3"/>
    </row>
    <row r="42" spans="1:18" s="4" customFormat="1" x14ac:dyDescent="0.3">
      <c r="A42" s="11"/>
      <c r="B42" s="16"/>
      <c r="C42" s="3"/>
      <c r="D42" s="3"/>
      <c r="E42" s="3"/>
      <c r="F42" s="3"/>
      <c r="G42" s="3"/>
      <c r="H42" s="3"/>
      <c r="I42" s="14"/>
      <c r="J42" s="14"/>
      <c r="K42" s="3"/>
      <c r="L42" s="14"/>
      <c r="M42" s="14"/>
      <c r="N42" s="3"/>
      <c r="O42" s="14"/>
      <c r="P42" s="14"/>
      <c r="Q42" s="3"/>
      <c r="R42" s="3"/>
    </row>
    <row r="43" spans="1:18" s="4" customFormat="1" x14ac:dyDescent="0.3">
      <c r="A43" s="11"/>
      <c r="B43" s="16"/>
      <c r="C43" s="3"/>
      <c r="D43" s="3"/>
      <c r="E43" s="3"/>
      <c r="F43" s="3"/>
      <c r="G43" s="3"/>
      <c r="H43" s="3"/>
      <c r="I43" s="14"/>
      <c r="J43" s="14"/>
      <c r="K43" s="3"/>
      <c r="L43" s="14"/>
      <c r="M43" s="14"/>
      <c r="N43" s="3"/>
      <c r="O43" s="14"/>
      <c r="P43" s="14"/>
      <c r="Q43" s="3"/>
      <c r="R43" s="3"/>
    </row>
    <row r="44" spans="1:18" s="4" customFormat="1" x14ac:dyDescent="0.3">
      <c r="A44" s="11"/>
      <c r="B44" s="16"/>
      <c r="C44" s="3"/>
      <c r="D44" s="3"/>
      <c r="E44" s="3"/>
      <c r="F44" s="3"/>
      <c r="G44" s="3"/>
      <c r="H44" s="3"/>
      <c r="I44" s="14"/>
      <c r="J44" s="14"/>
      <c r="K44" s="3"/>
      <c r="L44" s="14"/>
      <c r="M44" s="14"/>
      <c r="N44" s="3"/>
      <c r="O44" s="14"/>
      <c r="P44" s="14"/>
      <c r="Q44" s="3"/>
      <c r="R44" s="3"/>
    </row>
    <row r="45" spans="1:18" s="4" customFormat="1" x14ac:dyDescent="0.3">
      <c r="A45" s="11"/>
      <c r="B45" s="16"/>
      <c r="C45" s="3"/>
      <c r="D45" s="3"/>
      <c r="E45" s="3"/>
      <c r="F45" s="3"/>
      <c r="G45" s="3"/>
      <c r="H45" s="3"/>
      <c r="I45" s="14"/>
      <c r="J45" s="14"/>
      <c r="K45" s="3"/>
      <c r="L45" s="14"/>
      <c r="M45" s="14"/>
      <c r="N45" s="3"/>
      <c r="O45" s="14"/>
      <c r="P45" s="14"/>
      <c r="Q45" s="3"/>
      <c r="R45" s="3"/>
    </row>
    <row r="46" spans="1:18" s="4" customFormat="1" x14ac:dyDescent="0.3">
      <c r="A46" s="11"/>
      <c r="B46" s="16"/>
      <c r="C46" s="3"/>
      <c r="D46" s="3"/>
      <c r="E46" s="3"/>
      <c r="F46" s="3"/>
      <c r="G46" s="3"/>
      <c r="H46" s="3"/>
      <c r="I46" s="14"/>
      <c r="J46" s="14"/>
      <c r="K46" s="3"/>
      <c r="L46" s="14"/>
      <c r="M46" s="14"/>
      <c r="N46" s="3"/>
      <c r="O46" s="14"/>
      <c r="P46" s="14"/>
      <c r="Q46" s="3"/>
      <c r="R46" s="3"/>
    </row>
    <row r="47" spans="1:18" s="4" customFormat="1" x14ac:dyDescent="0.3">
      <c r="A47" s="11"/>
      <c r="B47" s="16"/>
      <c r="C47" s="3"/>
      <c r="D47" s="3"/>
      <c r="E47" s="3"/>
      <c r="F47" s="3"/>
      <c r="G47" s="3"/>
      <c r="H47" s="3"/>
      <c r="I47" s="14"/>
      <c r="J47" s="14"/>
      <c r="K47" s="3"/>
      <c r="L47" s="14"/>
      <c r="M47" s="14"/>
      <c r="N47" s="3"/>
      <c r="O47" s="14"/>
      <c r="P47" s="14"/>
      <c r="Q47" s="3"/>
      <c r="R47" s="3"/>
    </row>
    <row r="48" spans="1:18" s="4" customFormat="1" x14ac:dyDescent="0.3">
      <c r="A48" s="11"/>
      <c r="B48" s="16"/>
      <c r="C48" s="3"/>
      <c r="D48" s="3"/>
      <c r="E48" s="3"/>
      <c r="F48" s="3"/>
      <c r="G48" s="3"/>
      <c r="H48" s="3"/>
      <c r="I48" s="14"/>
      <c r="J48" s="14"/>
      <c r="K48" s="3"/>
      <c r="L48" s="14"/>
      <c r="M48" s="14"/>
      <c r="N48" s="3"/>
      <c r="O48" s="14"/>
      <c r="P48" s="14"/>
      <c r="Q48" s="3"/>
      <c r="R48" s="3"/>
    </row>
    <row r="49" spans="1:18" s="4" customFormat="1" x14ac:dyDescent="0.3">
      <c r="A49" s="11"/>
      <c r="B49" s="16"/>
      <c r="C49" s="3"/>
      <c r="D49" s="3"/>
      <c r="E49" s="3"/>
      <c r="F49" s="3"/>
      <c r="G49" s="3"/>
      <c r="H49" s="3"/>
      <c r="I49" s="14"/>
      <c r="J49" s="14"/>
      <c r="K49" s="3"/>
      <c r="L49" s="14"/>
      <c r="M49" s="14"/>
      <c r="N49" s="3"/>
      <c r="O49" s="14"/>
      <c r="P49" s="14"/>
      <c r="Q49" s="3"/>
      <c r="R49" s="3"/>
    </row>
    <row r="50" spans="1:18" s="4" customFormat="1" x14ac:dyDescent="0.3">
      <c r="A50" s="11"/>
      <c r="B50" s="16"/>
      <c r="C50" s="3"/>
      <c r="D50" s="3"/>
      <c r="E50" s="3"/>
      <c r="F50" s="3"/>
      <c r="G50" s="3"/>
      <c r="H50" s="3"/>
      <c r="I50" s="14"/>
      <c r="J50" s="14"/>
      <c r="K50" s="3"/>
      <c r="L50" s="14"/>
      <c r="M50" s="14"/>
      <c r="N50" s="3"/>
      <c r="O50" s="14"/>
      <c r="P50" s="14"/>
      <c r="Q50" s="3"/>
      <c r="R50" s="3"/>
    </row>
    <row r="51" spans="1:18" s="4" customFormat="1" x14ac:dyDescent="0.3">
      <c r="A51" s="11"/>
      <c r="B51" s="16"/>
      <c r="C51" s="3"/>
      <c r="D51" s="3"/>
      <c r="E51" s="3"/>
      <c r="F51" s="3"/>
      <c r="G51" s="3"/>
      <c r="H51" s="3"/>
      <c r="I51" s="14"/>
      <c r="J51" s="14"/>
      <c r="K51" s="3"/>
      <c r="L51" s="14"/>
      <c r="M51" s="14"/>
      <c r="N51" s="3"/>
      <c r="O51" s="14"/>
      <c r="P51" s="14"/>
      <c r="Q51" s="3"/>
      <c r="R51" s="3"/>
    </row>
    <row r="52" spans="1:18" s="4" customFormat="1" x14ac:dyDescent="0.3">
      <c r="A52" s="11"/>
      <c r="B52" s="16"/>
      <c r="C52" s="3"/>
      <c r="D52" s="3"/>
      <c r="E52" s="3"/>
      <c r="F52" s="3"/>
      <c r="G52" s="3"/>
      <c r="H52" s="3"/>
      <c r="I52" s="14"/>
      <c r="J52" s="14"/>
      <c r="K52" s="3"/>
      <c r="L52" s="14"/>
      <c r="M52" s="14"/>
      <c r="N52" s="3"/>
      <c r="O52" s="14"/>
      <c r="P52" s="14"/>
      <c r="Q52" s="3"/>
      <c r="R52" s="3"/>
    </row>
    <row r="53" spans="1:18" s="4" customFormat="1" ht="15.6" x14ac:dyDescent="0.3">
      <c r="A53" s="11"/>
      <c r="B53" s="16"/>
      <c r="C53" s="5"/>
      <c r="D53" s="2"/>
      <c r="E53" s="2"/>
      <c r="F53" s="5"/>
      <c r="G53" s="2"/>
      <c r="H53" s="2"/>
      <c r="I53" s="14"/>
      <c r="J53" s="14"/>
      <c r="K53" s="2"/>
      <c r="L53" s="14"/>
      <c r="M53" s="14"/>
      <c r="N53" s="2"/>
      <c r="O53" s="14"/>
      <c r="P53" s="14"/>
      <c r="Q53" s="2"/>
      <c r="R53" s="3"/>
    </row>
    <row r="54" spans="1:18" s="4" customFormat="1" x14ac:dyDescent="0.3">
      <c r="A54" s="11"/>
      <c r="B54" s="16"/>
      <c r="C54" s="3"/>
      <c r="D54" s="3"/>
      <c r="E54" s="3"/>
      <c r="F54" s="3"/>
      <c r="G54" s="3"/>
      <c r="H54" s="3"/>
      <c r="I54" s="14"/>
      <c r="J54" s="14"/>
      <c r="K54" s="3"/>
      <c r="L54" s="14"/>
      <c r="M54" s="14"/>
      <c r="N54" s="3"/>
      <c r="O54" s="14"/>
      <c r="P54" s="14"/>
      <c r="Q54" s="3"/>
      <c r="R54" s="3"/>
    </row>
    <row r="55" spans="1:18" s="4" customFormat="1" x14ac:dyDescent="0.3">
      <c r="A55" s="11"/>
      <c r="B55" s="16"/>
      <c r="C55" s="3"/>
      <c r="D55" s="3"/>
      <c r="E55" s="3"/>
      <c r="F55" s="3"/>
      <c r="G55" s="3"/>
      <c r="H55" s="3"/>
      <c r="I55" s="14"/>
      <c r="J55" s="14"/>
      <c r="K55" s="3"/>
      <c r="L55" s="14"/>
      <c r="M55" s="14"/>
      <c r="N55" s="3"/>
      <c r="O55" s="14"/>
      <c r="P55" s="14"/>
      <c r="Q55" s="3"/>
      <c r="R55" s="3"/>
    </row>
    <row r="56" spans="1:18" s="4" customFormat="1" x14ac:dyDescent="0.3">
      <c r="A56" s="11"/>
      <c r="B56" s="16"/>
      <c r="C56" s="3"/>
      <c r="D56" s="3"/>
      <c r="E56" s="3"/>
      <c r="F56" s="3"/>
      <c r="G56" s="3"/>
      <c r="H56" s="3"/>
      <c r="I56" s="14"/>
      <c r="J56" s="14"/>
      <c r="K56" s="3"/>
      <c r="L56" s="14"/>
      <c r="M56" s="14"/>
      <c r="N56" s="3"/>
      <c r="O56" s="14"/>
      <c r="P56" s="14"/>
      <c r="Q56" s="3"/>
      <c r="R56" s="3"/>
    </row>
    <row r="57" spans="1:18" s="4" customFormat="1" x14ac:dyDescent="0.3">
      <c r="A57" s="11"/>
      <c r="B57" s="1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s="4" customFormat="1" x14ac:dyDescent="0.3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4" customFormat="1" x14ac:dyDescent="0.3">
      <c r="A59" s="11"/>
      <c r="B59" s="1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4" customFormat="1" x14ac:dyDescent="0.3">
      <c r="A60" s="11"/>
      <c r="B60" s="1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4" customFormat="1" x14ac:dyDescent="0.3">
      <c r="A61" s="11"/>
      <c r="B61" s="1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4" customFormat="1" x14ac:dyDescent="0.3">
      <c r="A62" s="11"/>
      <c r="B62" s="1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4" customFormat="1" x14ac:dyDescent="0.3">
      <c r="A63" s="11"/>
      <c r="B63" s="1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4" customFormat="1" x14ac:dyDescent="0.3">
      <c r="A64" s="11"/>
      <c r="B64" s="1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4" customFormat="1" x14ac:dyDescent="0.3">
      <c r="A65" s="11"/>
      <c r="B65" s="1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4" customFormat="1" x14ac:dyDescent="0.3">
      <c r="A66" s="11"/>
      <c r="B66" s="1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4" customFormat="1" x14ac:dyDescent="0.3">
      <c r="A67" s="11"/>
      <c r="B67" s="1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4" customFormat="1" x14ac:dyDescent="0.3">
      <c r="A68" s="11"/>
      <c r="B68" s="1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4" customFormat="1" ht="15.6" x14ac:dyDescent="0.3">
      <c r="A69" s="11"/>
      <c r="B69" s="15"/>
      <c r="C69" s="3"/>
      <c r="D69" s="3"/>
      <c r="E69" s="3"/>
      <c r="F69" s="3"/>
      <c r="G69" s="3"/>
      <c r="H69" s="3"/>
      <c r="I69" s="5"/>
      <c r="J69" s="2"/>
      <c r="K69" s="3"/>
      <c r="L69" s="5"/>
      <c r="M69" s="2"/>
      <c r="N69" s="3"/>
      <c r="O69" s="5"/>
      <c r="P69" s="2"/>
      <c r="Q69" s="3"/>
    </row>
    <row r="70" spans="1:18" s="4" customFormat="1" x14ac:dyDescent="0.3">
      <c r="A70" s="11"/>
      <c r="B70" s="1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4" customFormat="1" x14ac:dyDescent="0.3">
      <c r="A71" s="11"/>
      <c r="B71" s="1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4" customFormat="1" ht="15.6" x14ac:dyDescent="0.3">
      <c r="A72" s="11"/>
      <c r="B72" s="15"/>
      <c r="C72" s="5"/>
      <c r="D72" s="2"/>
      <c r="E72" s="2"/>
      <c r="F72" s="5"/>
      <c r="G72" s="2"/>
      <c r="H72" s="2"/>
      <c r="I72" s="3"/>
      <c r="J72" s="3"/>
      <c r="K72" s="2"/>
      <c r="L72" s="3"/>
      <c r="M72" s="3"/>
      <c r="N72" s="2"/>
      <c r="O72" s="3"/>
      <c r="P72" s="3"/>
      <c r="Q72" s="2"/>
      <c r="R72" s="3"/>
    </row>
    <row r="73" spans="1:18" s="4" customFormat="1" ht="15.6" x14ac:dyDescent="0.3">
      <c r="A73" s="11"/>
      <c r="B73" s="15"/>
      <c r="C73" s="5"/>
      <c r="D73" s="2"/>
      <c r="E73" s="2"/>
      <c r="F73" s="5"/>
      <c r="G73" s="2"/>
      <c r="H73" s="2"/>
      <c r="I73" s="3"/>
      <c r="J73" s="3"/>
      <c r="K73" s="2"/>
      <c r="L73" s="3"/>
      <c r="M73" s="3"/>
      <c r="N73" s="2"/>
      <c r="O73" s="3"/>
      <c r="P73" s="3"/>
      <c r="Q73" s="2"/>
      <c r="R73" s="3"/>
    </row>
    <row r="74" spans="1:18" s="4" customFormat="1" x14ac:dyDescent="0.3">
      <c r="A74" s="11"/>
      <c r="B74" s="1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4" customFormat="1" x14ac:dyDescent="0.3">
      <c r="A75" s="11"/>
      <c r="B75" s="15"/>
      <c r="I75" s="3"/>
      <c r="J75" s="3"/>
      <c r="L75" s="3"/>
      <c r="M75" s="3"/>
      <c r="O75" s="3"/>
      <c r="P75" s="3"/>
      <c r="R75" s="3"/>
    </row>
    <row r="76" spans="1:18" s="4" customFormat="1" x14ac:dyDescent="0.3">
      <c r="A76" s="11"/>
      <c r="B76" s="15"/>
      <c r="I76" s="3"/>
      <c r="J76" s="3"/>
      <c r="L76" s="3"/>
      <c r="M76" s="3"/>
      <c r="O76" s="3"/>
      <c r="P76" s="3"/>
      <c r="R76" s="3"/>
    </row>
    <row r="77" spans="1:18" s="4" customFormat="1" x14ac:dyDescent="0.3">
      <c r="A77" s="11"/>
      <c r="B77" s="15"/>
      <c r="I77" s="3"/>
      <c r="J77" s="3"/>
      <c r="L77" s="3"/>
      <c r="M77" s="3"/>
      <c r="O77" s="3"/>
      <c r="P77" s="3"/>
      <c r="R77" s="3"/>
    </row>
    <row r="78" spans="1:18" s="4" customFormat="1" x14ac:dyDescent="0.3">
      <c r="A78" s="11"/>
      <c r="B78" s="1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4" customFormat="1" x14ac:dyDescent="0.3">
      <c r="A79" s="11"/>
      <c r="B79" s="1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4" customFormat="1" x14ac:dyDescent="0.3">
      <c r="A80" s="11"/>
      <c r="B80" s="1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4" customFormat="1" x14ac:dyDescent="0.3">
      <c r="A81" s="11"/>
      <c r="B81" s="1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4" customFormat="1" x14ac:dyDescent="0.3">
      <c r="A82" s="11"/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4" customFormat="1" x14ac:dyDescent="0.3">
      <c r="A83" s="11"/>
      <c r="B83" s="1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4" customFormat="1" x14ac:dyDescent="0.3">
      <c r="A84" s="11"/>
      <c r="B84" s="1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4" customFormat="1" x14ac:dyDescent="0.3">
      <c r="A85" s="11"/>
      <c r="B85" s="1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4" customFormat="1" x14ac:dyDescent="0.3">
      <c r="A86" s="11"/>
      <c r="B86" s="1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4" customFormat="1" x14ac:dyDescent="0.3">
      <c r="A87" s="11"/>
      <c r="B87" s="1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s="4" customFormat="1" ht="15.6" x14ac:dyDescent="0.3">
      <c r="A88" s="11"/>
      <c r="B88" s="15"/>
      <c r="C88" s="3"/>
      <c r="D88" s="3"/>
      <c r="E88" s="3"/>
      <c r="F88" s="3"/>
      <c r="G88" s="3"/>
      <c r="H88" s="3"/>
      <c r="I88" s="5"/>
      <c r="J88" s="2"/>
      <c r="K88" s="3"/>
      <c r="L88" s="5"/>
      <c r="M88" s="2"/>
      <c r="N88" s="3"/>
      <c r="O88" s="5"/>
      <c r="P88" s="2"/>
      <c r="Q88" s="3"/>
    </row>
    <row r="89" spans="1:18" s="4" customFormat="1" ht="15.6" x14ac:dyDescent="0.3">
      <c r="A89" s="11"/>
      <c r="B89" s="15"/>
      <c r="C89" s="3"/>
      <c r="D89" s="3"/>
      <c r="E89" s="3"/>
      <c r="F89" s="3"/>
      <c r="G89" s="3"/>
      <c r="H89" s="3"/>
      <c r="I89" s="5"/>
      <c r="J89" s="2"/>
      <c r="K89" s="3"/>
      <c r="L89" s="5"/>
      <c r="M89" s="2"/>
      <c r="N89" s="3"/>
      <c r="O89" s="5"/>
      <c r="P89" s="2"/>
      <c r="Q89" s="3"/>
    </row>
    <row r="90" spans="1:18" s="4" customFormat="1" x14ac:dyDescent="0.3">
      <c r="A90" s="11"/>
      <c r="B90" s="1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s="4" customFormat="1" x14ac:dyDescent="0.3">
      <c r="A91" s="11"/>
      <c r="B91" s="15"/>
      <c r="C91" s="3"/>
      <c r="D91" s="3"/>
      <c r="E91" s="3"/>
      <c r="F91" s="3"/>
      <c r="G91" s="3"/>
      <c r="H91" s="3"/>
      <c r="K91" s="3"/>
      <c r="N91" s="3"/>
      <c r="Q91" s="3"/>
    </row>
    <row r="92" spans="1:18" s="4" customFormat="1" x14ac:dyDescent="0.3">
      <c r="A92" s="11"/>
      <c r="B92" s="15"/>
      <c r="C92" s="3"/>
      <c r="D92" s="3"/>
      <c r="E92" s="3"/>
      <c r="F92" s="3"/>
      <c r="G92" s="3"/>
      <c r="H92" s="3"/>
      <c r="K92" s="3"/>
      <c r="N92" s="3"/>
      <c r="Q92" s="3"/>
    </row>
    <row r="93" spans="1:18" s="4" customFormat="1" x14ac:dyDescent="0.3">
      <c r="A93" s="11"/>
      <c r="B93" s="15"/>
      <c r="C93" s="3"/>
      <c r="D93" s="3"/>
      <c r="E93" s="3"/>
      <c r="F93" s="3"/>
      <c r="G93" s="3"/>
      <c r="H93" s="3"/>
      <c r="K93" s="3"/>
      <c r="N93" s="3"/>
      <c r="Q93" s="3"/>
    </row>
    <row r="94" spans="1:18" s="4" customFormat="1" x14ac:dyDescent="0.3">
      <c r="A94" s="11"/>
      <c r="B94" s="1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s="4" customFormat="1" x14ac:dyDescent="0.3">
      <c r="A95" s="11"/>
      <c r="B95" s="1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s="4" customFormat="1" x14ac:dyDescent="0.3">
      <c r="A96" s="11"/>
      <c r="B96" s="1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s="4" customFormat="1" x14ac:dyDescent="0.3">
      <c r="A97" s="11"/>
      <c r="B97" s="1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s="4" customFormat="1" x14ac:dyDescent="0.3">
      <c r="A98" s="11"/>
      <c r="B98" s="1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s="4" customFormat="1" x14ac:dyDescent="0.3">
      <c r="A99" s="11"/>
      <c r="B99" s="1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s="4" customFormat="1" x14ac:dyDescent="0.3">
      <c r="A100" s="11"/>
      <c r="B100" s="1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s="4" customFormat="1" x14ac:dyDescent="0.3">
      <c r="A101" s="11"/>
      <c r="B101" s="1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s="4" customFormat="1" x14ac:dyDescent="0.3">
      <c r="A102" s="11"/>
      <c r="B102" s="1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s="4" customFormat="1" x14ac:dyDescent="0.3">
      <c r="A103" s="11"/>
      <c r="B103" s="1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1:18" s="4" customFormat="1" x14ac:dyDescent="0.3">
      <c r="A104" s="11"/>
      <c r="B104" s="1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s="4" customFormat="1" x14ac:dyDescent="0.3">
      <c r="A105" s="11"/>
      <c r="B105" s="1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1:18" s="4" customFormat="1" x14ac:dyDescent="0.3">
      <c r="A106" s="11"/>
      <c r="B106" s="1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1:18" s="4" customFormat="1" x14ac:dyDescent="0.3">
      <c r="A107" s="11"/>
      <c r="B107" s="1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1:18" s="4" customFormat="1" x14ac:dyDescent="0.3">
      <c r="A108" s="11"/>
      <c r="B108" s="1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1:18" s="4" customFormat="1" x14ac:dyDescent="0.3">
      <c r="A109" s="11"/>
      <c r="B109" s="1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18" s="4" customFormat="1" x14ac:dyDescent="0.3">
      <c r="A110" s="11"/>
      <c r="B110" s="1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pans="1:18" s="4" customFormat="1" x14ac:dyDescent="0.3">
      <c r="A111" s="11"/>
      <c r="B111" s="1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1:18" s="4" customFormat="1" x14ac:dyDescent="0.3">
      <c r="A112" s="11"/>
      <c r="B112" s="1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pans="1:18" s="4" customFormat="1" x14ac:dyDescent="0.3">
      <c r="A113" s="11"/>
      <c r="B113" s="1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 spans="1:18" s="4" customFormat="1" x14ac:dyDescent="0.3">
      <c r="A114" s="11"/>
      <c r="B114" s="1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1:18" s="4" customFormat="1" x14ac:dyDescent="0.3">
      <c r="A115" s="11"/>
      <c r="B115" s="1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1:18" s="4" customFormat="1" x14ac:dyDescent="0.3">
      <c r="A116" s="11"/>
      <c r="B116" s="1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 spans="1:18" s="4" customFormat="1" x14ac:dyDescent="0.3">
      <c r="A117" s="11"/>
      <c r="B117" s="1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1:18" s="4" customFormat="1" x14ac:dyDescent="0.3">
      <c r="A118" s="11"/>
      <c r="B118" s="1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 spans="1:18" s="4" customFormat="1" x14ac:dyDescent="0.3">
      <c r="A119" s="11"/>
      <c r="B119" s="1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 spans="1:18" s="4" customFormat="1" x14ac:dyDescent="0.3">
      <c r="A120" s="11"/>
      <c r="B120" s="1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1:18" s="4" customFormat="1" x14ac:dyDescent="0.3">
      <c r="A121" s="11"/>
      <c r="B121" s="1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1:18" s="4" customFormat="1" x14ac:dyDescent="0.3">
      <c r="A122" s="11"/>
      <c r="B122" s="1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 spans="1:18" s="4" customFormat="1" x14ac:dyDescent="0.3">
      <c r="A123" s="11"/>
      <c r="B123" s="1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1:18" s="4" customFormat="1" x14ac:dyDescent="0.3">
      <c r="A124" s="11"/>
      <c r="B124" s="1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1:18" s="4" customFormat="1" x14ac:dyDescent="0.3">
      <c r="A125" s="11"/>
      <c r="B125" s="1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1:18" s="4" customFormat="1" x14ac:dyDescent="0.3">
      <c r="A126" s="11"/>
      <c r="B126" s="1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s="4" customFormat="1" x14ac:dyDescent="0.3">
      <c r="A127" s="11"/>
      <c r="B127" s="1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1:18" s="4" customFormat="1" x14ac:dyDescent="0.3">
      <c r="A128" s="11"/>
      <c r="B128" s="1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s="4" customFormat="1" x14ac:dyDescent="0.3">
      <c r="A129" s="11"/>
      <c r="B129" s="15"/>
      <c r="I129" s="3"/>
      <c r="J129" s="3"/>
      <c r="L129" s="3"/>
      <c r="M129" s="3"/>
      <c r="O129" s="3"/>
      <c r="P129" s="3"/>
      <c r="R129" s="3"/>
    </row>
    <row r="130" spans="1:18" s="4" customFormat="1" x14ac:dyDescent="0.3">
      <c r="A130" s="11"/>
      <c r="B130" s="15"/>
      <c r="I130" s="3"/>
      <c r="J130" s="3"/>
      <c r="L130" s="3"/>
      <c r="M130" s="3"/>
      <c r="O130" s="3"/>
      <c r="P130" s="3"/>
      <c r="R130" s="3"/>
    </row>
    <row r="131" spans="1:18" s="4" customFormat="1" x14ac:dyDescent="0.3">
      <c r="A131" s="11"/>
      <c r="B131" s="15"/>
      <c r="I131" s="3"/>
      <c r="J131" s="3"/>
      <c r="L131" s="3"/>
      <c r="M131" s="3"/>
      <c r="O131" s="3"/>
      <c r="P131" s="3"/>
      <c r="R131" s="3"/>
    </row>
    <row r="132" spans="1:18" s="4" customFormat="1" x14ac:dyDescent="0.3">
      <c r="A132" s="11"/>
      <c r="B132" s="15"/>
      <c r="I132" s="3"/>
      <c r="J132" s="3"/>
      <c r="L132" s="3"/>
      <c r="M132" s="3"/>
      <c r="O132" s="3"/>
      <c r="P132" s="3"/>
      <c r="R132" s="3"/>
    </row>
    <row r="133" spans="1:18" s="4" customFormat="1" x14ac:dyDescent="0.3">
      <c r="A133" s="11"/>
      <c r="B133" s="15"/>
      <c r="I133" s="3"/>
      <c r="J133" s="3"/>
      <c r="L133" s="3"/>
      <c r="M133" s="3"/>
      <c r="O133" s="3"/>
      <c r="P133" s="3"/>
      <c r="R133" s="3"/>
    </row>
    <row r="134" spans="1:18" s="4" customFormat="1" x14ac:dyDescent="0.3">
      <c r="A134" s="11"/>
      <c r="B134" s="15"/>
      <c r="I134" s="3"/>
      <c r="J134" s="3"/>
      <c r="L134" s="3"/>
      <c r="M134" s="3"/>
      <c r="O134" s="3"/>
      <c r="P134" s="3"/>
      <c r="R134" s="3"/>
    </row>
    <row r="135" spans="1:18" s="4" customFormat="1" x14ac:dyDescent="0.3">
      <c r="A135" s="11"/>
      <c r="B135" s="15"/>
      <c r="I135" s="3"/>
      <c r="J135" s="3"/>
      <c r="L135" s="3"/>
      <c r="M135" s="3"/>
      <c r="O135" s="3"/>
      <c r="P135" s="3"/>
      <c r="R135" s="3"/>
    </row>
    <row r="136" spans="1:18" s="4" customFormat="1" x14ac:dyDescent="0.3">
      <c r="A136" s="11"/>
      <c r="B136" s="15"/>
      <c r="I136" s="3"/>
      <c r="J136" s="3"/>
      <c r="L136" s="3"/>
      <c r="M136" s="3"/>
      <c r="O136" s="3"/>
      <c r="P136" s="3"/>
      <c r="R136" s="3"/>
    </row>
    <row r="137" spans="1:18" s="4" customFormat="1" x14ac:dyDescent="0.3">
      <c r="A137" s="11"/>
      <c r="B137" s="15"/>
      <c r="I137" s="3"/>
      <c r="J137" s="3"/>
      <c r="L137" s="3"/>
      <c r="M137" s="3"/>
      <c r="O137" s="3"/>
      <c r="P137" s="3"/>
      <c r="R137" s="3"/>
    </row>
    <row r="138" spans="1:18" s="4" customFormat="1" x14ac:dyDescent="0.3">
      <c r="A138" s="11"/>
      <c r="B138" s="15"/>
      <c r="I138" s="3"/>
      <c r="J138" s="3"/>
      <c r="L138" s="3"/>
      <c r="M138" s="3"/>
      <c r="O138" s="3"/>
      <c r="P138" s="3"/>
      <c r="R138" s="3"/>
    </row>
    <row r="139" spans="1:18" s="4" customFormat="1" x14ac:dyDescent="0.3">
      <c r="A139" s="11"/>
      <c r="B139" s="1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1:18" s="4" customFormat="1" x14ac:dyDescent="0.3">
      <c r="A140" s="11"/>
      <c r="B140" s="1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 spans="1:18" s="4" customFormat="1" x14ac:dyDescent="0.3">
      <c r="A141" s="11"/>
      <c r="B141" s="1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 spans="1:18" s="4" customFormat="1" x14ac:dyDescent="0.3">
      <c r="A142" s="11"/>
      <c r="B142" s="1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 spans="1:18" s="4" customFormat="1" x14ac:dyDescent="0.3">
      <c r="A143" s="11"/>
      <c r="B143" s="1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 spans="1:18" s="4" customFormat="1" x14ac:dyDescent="0.3">
      <c r="A144" s="11"/>
      <c r="B144" s="1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1:18" s="4" customFormat="1" x14ac:dyDescent="0.3">
      <c r="A145" s="11"/>
      <c r="B145" s="15"/>
      <c r="C145" s="3"/>
      <c r="D145" s="3"/>
      <c r="E145" s="3"/>
      <c r="F145" s="3"/>
      <c r="G145" s="3"/>
      <c r="H145" s="3"/>
      <c r="K145" s="3"/>
      <c r="N145" s="3"/>
      <c r="Q145" s="3"/>
    </row>
    <row r="146" spans="1:18" s="4" customFormat="1" x14ac:dyDescent="0.3">
      <c r="A146" s="11"/>
      <c r="B146" s="15"/>
      <c r="C146" s="3"/>
      <c r="D146" s="3"/>
      <c r="E146" s="3"/>
      <c r="F146" s="3"/>
      <c r="G146" s="3"/>
      <c r="H146" s="3"/>
      <c r="K146" s="3"/>
      <c r="N146" s="3"/>
      <c r="Q146" s="3"/>
    </row>
    <row r="147" spans="1:18" s="4" customFormat="1" x14ac:dyDescent="0.3">
      <c r="A147" s="11"/>
      <c r="B147" s="15"/>
      <c r="C147" s="3"/>
      <c r="D147" s="3"/>
      <c r="E147" s="3"/>
      <c r="F147" s="3"/>
      <c r="G147" s="3"/>
      <c r="H147" s="3"/>
      <c r="K147" s="3"/>
      <c r="N147" s="3"/>
      <c r="Q147" s="3"/>
    </row>
    <row r="148" spans="1:18" s="4" customFormat="1" x14ac:dyDescent="0.3">
      <c r="A148" s="11"/>
      <c r="B148" s="15"/>
      <c r="C148" s="3"/>
      <c r="D148" s="3"/>
      <c r="E148" s="3"/>
      <c r="F148" s="3"/>
      <c r="G148" s="3"/>
      <c r="H148" s="3"/>
      <c r="K148" s="3"/>
      <c r="N148" s="3"/>
      <c r="Q148" s="3"/>
    </row>
    <row r="149" spans="1:18" s="4" customFormat="1" x14ac:dyDescent="0.3">
      <c r="A149" s="11"/>
      <c r="B149" s="15"/>
      <c r="C149" s="3"/>
      <c r="D149" s="3"/>
      <c r="E149" s="3"/>
      <c r="F149" s="3"/>
      <c r="G149" s="3"/>
      <c r="H149" s="3"/>
      <c r="K149" s="3"/>
      <c r="N149" s="3"/>
      <c r="Q149" s="3"/>
    </row>
    <row r="150" spans="1:18" s="4" customFormat="1" x14ac:dyDescent="0.3">
      <c r="A150" s="11"/>
      <c r="B150" s="15"/>
      <c r="C150" s="3"/>
      <c r="D150" s="3"/>
      <c r="E150" s="3"/>
      <c r="F150" s="3"/>
      <c r="G150" s="3"/>
      <c r="H150" s="3"/>
      <c r="K150" s="3"/>
      <c r="N150" s="3"/>
      <c r="Q150" s="3"/>
    </row>
    <row r="151" spans="1:18" s="4" customFormat="1" x14ac:dyDescent="0.3">
      <c r="A151" s="11"/>
      <c r="B151" s="15"/>
      <c r="C151" s="3"/>
      <c r="D151" s="3"/>
      <c r="E151" s="3"/>
      <c r="F151" s="3"/>
      <c r="G151" s="3"/>
      <c r="H151" s="3"/>
      <c r="K151" s="3"/>
      <c r="N151" s="3"/>
      <c r="Q151" s="3"/>
    </row>
    <row r="152" spans="1:18" s="4" customFormat="1" x14ac:dyDescent="0.3">
      <c r="A152" s="11"/>
      <c r="B152" s="15"/>
    </row>
    <row r="153" spans="1:18" s="4" customFormat="1" x14ac:dyDescent="0.3">
      <c r="A153" s="11"/>
      <c r="B153" s="15"/>
      <c r="C153" s="3"/>
      <c r="D153" s="3"/>
      <c r="E153" s="3"/>
      <c r="F153" s="3"/>
      <c r="G153" s="3"/>
      <c r="H153" s="3"/>
      <c r="K153" s="3"/>
      <c r="N153" s="3"/>
      <c r="Q153" s="3"/>
    </row>
    <row r="154" spans="1:18" s="4" customFormat="1" x14ac:dyDescent="0.3">
      <c r="A154" s="11"/>
      <c r="B154" s="15"/>
      <c r="C154" s="3"/>
      <c r="D154" s="3"/>
      <c r="E154" s="3"/>
      <c r="F154" s="3"/>
      <c r="G154" s="3"/>
      <c r="H154" s="3"/>
      <c r="K154" s="3"/>
      <c r="N154" s="3"/>
      <c r="Q154" s="3"/>
    </row>
    <row r="155" spans="1:18" s="4" customFormat="1" x14ac:dyDescent="0.3">
      <c r="A155" s="11"/>
      <c r="B155" s="1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 spans="1:18" s="4" customFormat="1" x14ac:dyDescent="0.3">
      <c r="A156" s="11"/>
      <c r="B156" s="1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1:18" s="4" customFormat="1" x14ac:dyDescent="0.3">
      <c r="A157" s="11"/>
      <c r="B157" s="1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</row>
    <row r="158" spans="1:18" s="4" customFormat="1" x14ac:dyDescent="0.3">
      <c r="A158" s="11"/>
      <c r="B158" s="1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 spans="1:18" s="4" customFormat="1" x14ac:dyDescent="0.3">
      <c r="A159" s="11"/>
      <c r="B159" s="1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 spans="1:18" s="4" customFormat="1" x14ac:dyDescent="0.3">
      <c r="A160" s="11"/>
      <c r="B160" s="1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</row>
    <row r="161" spans="1:18" s="4" customFormat="1" x14ac:dyDescent="0.3">
      <c r="A161" s="11"/>
      <c r="B161" s="1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 spans="1:18" s="4" customFormat="1" x14ac:dyDescent="0.3">
      <c r="A162" s="11"/>
      <c r="B162" s="1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 spans="1:18" s="4" customFormat="1" x14ac:dyDescent="0.3">
      <c r="A163" s="11"/>
      <c r="B163" s="1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 spans="1:18" s="4" customFormat="1" x14ac:dyDescent="0.3">
      <c r="A164" s="11"/>
      <c r="B164" s="1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1:18" s="4" customFormat="1" x14ac:dyDescent="0.3">
      <c r="A165" s="11"/>
      <c r="B165" s="1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 spans="1:18" s="4" customFormat="1" x14ac:dyDescent="0.3">
      <c r="A166" s="11"/>
      <c r="B166" s="1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</row>
    <row r="167" spans="1:18" s="4" customFormat="1" x14ac:dyDescent="0.3">
      <c r="A167" s="11"/>
      <c r="B167" s="1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</row>
    <row r="168" spans="1:18" s="4" customFormat="1" x14ac:dyDescent="0.3">
      <c r="A168" s="11"/>
      <c r="B168" s="15"/>
      <c r="C168" s="3"/>
      <c r="D168" s="3"/>
      <c r="E168" s="3"/>
      <c r="F168" s="3"/>
      <c r="G168" s="3"/>
      <c r="H168" s="3"/>
      <c r="K168" s="3"/>
      <c r="N168" s="3"/>
      <c r="Q168" s="3"/>
    </row>
    <row r="169" spans="1:18" s="4" customFormat="1" x14ac:dyDescent="0.3">
      <c r="A169" s="11"/>
      <c r="B169" s="1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 spans="1:18" s="4" customFormat="1" x14ac:dyDescent="0.3">
      <c r="A170" s="11"/>
      <c r="B170" s="1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1:18" s="4" customFormat="1" x14ac:dyDescent="0.3">
      <c r="A171" s="11"/>
      <c r="B171" s="1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1:18" s="4" customFormat="1" x14ac:dyDescent="0.3">
      <c r="A172" s="11"/>
      <c r="B172" s="1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1:18" s="4" customFormat="1" x14ac:dyDescent="0.3">
      <c r="A173" s="11"/>
      <c r="B173" s="1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 spans="1:18" s="4" customFormat="1" x14ac:dyDescent="0.3">
      <c r="A174" s="11"/>
      <c r="B174" s="1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</row>
    <row r="175" spans="1:18" s="4" customFormat="1" x14ac:dyDescent="0.3">
      <c r="A175" s="11"/>
      <c r="B175" s="1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 spans="1:18" s="4" customFormat="1" x14ac:dyDescent="0.3">
      <c r="A176" s="11"/>
      <c r="B176" s="1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1:18" s="4" customFormat="1" x14ac:dyDescent="0.3">
      <c r="A177" s="11"/>
      <c r="B177" s="1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 spans="1:18" s="4" customFormat="1" x14ac:dyDescent="0.3">
      <c r="A178" s="11"/>
      <c r="B178" s="1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</row>
    <row r="179" spans="1:18" s="4" customFormat="1" x14ac:dyDescent="0.3">
      <c r="A179" s="11"/>
      <c r="B179" s="1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</row>
    <row r="180" spans="1:18" s="4" customFormat="1" x14ac:dyDescent="0.3">
      <c r="A180" s="11"/>
      <c r="B180" s="1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 spans="1:18" s="4" customFormat="1" x14ac:dyDescent="0.3">
      <c r="A181" s="11"/>
      <c r="B181" s="1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</row>
    <row r="182" spans="1:18" s="4" customFormat="1" x14ac:dyDescent="0.3">
      <c r="A182" s="11"/>
      <c r="B182" s="1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 spans="1:18" s="4" customFormat="1" x14ac:dyDescent="0.3">
      <c r="A183" s="11"/>
      <c r="B183" s="1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1:18" s="4" customFormat="1" x14ac:dyDescent="0.3">
      <c r="A184" s="11"/>
      <c r="B184" s="1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 spans="1:18" s="4" customFormat="1" x14ac:dyDescent="0.3">
      <c r="A185" s="11"/>
      <c r="B185" s="1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</row>
    <row r="186" spans="1:18" s="4" customFormat="1" x14ac:dyDescent="0.3">
      <c r="A186" s="11"/>
      <c r="B186" s="1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</row>
    <row r="187" spans="1:18" s="4" customFormat="1" x14ac:dyDescent="0.3">
      <c r="A187" s="11"/>
      <c r="B187" s="1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 spans="1:18" s="4" customFormat="1" x14ac:dyDescent="0.3">
      <c r="A188" s="11"/>
      <c r="B188" s="1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1:18" s="4" customFormat="1" x14ac:dyDescent="0.3">
      <c r="A189" s="11"/>
      <c r="B189" s="1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 spans="1:18" s="4" customFormat="1" x14ac:dyDescent="0.3">
      <c r="A190" s="11"/>
      <c r="B190" s="1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1:18" s="4" customFormat="1" x14ac:dyDescent="0.3">
      <c r="A191" s="11"/>
      <c r="B191" s="1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1:18" s="4" customFormat="1" x14ac:dyDescent="0.3">
      <c r="A192" s="11"/>
      <c r="B192" s="1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1:18" s="4" customFormat="1" x14ac:dyDescent="0.3">
      <c r="A193" s="11"/>
      <c r="B193" s="1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1:18" s="4" customFormat="1" x14ac:dyDescent="0.3">
      <c r="A194" s="11"/>
      <c r="B194" s="1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1:18" s="4" customFormat="1" x14ac:dyDescent="0.3">
      <c r="A195" s="11"/>
      <c r="B195" s="1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 spans="1:18" s="4" customFormat="1" x14ac:dyDescent="0.3">
      <c r="A196" s="11"/>
      <c r="B196" s="1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1:18" s="4" customFormat="1" x14ac:dyDescent="0.3">
      <c r="A197" s="11"/>
      <c r="B197" s="1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 spans="1:18" s="4" customFormat="1" x14ac:dyDescent="0.3">
      <c r="A198" s="11"/>
      <c r="B198" s="1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 spans="1:18" s="4" customFormat="1" x14ac:dyDescent="0.3">
      <c r="A199" s="11"/>
      <c r="B199" s="1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</row>
    <row r="200" spans="1:18" s="4" customFormat="1" x14ac:dyDescent="0.3">
      <c r="A200" s="11"/>
      <c r="B200" s="1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</row>
    <row r="201" spans="1:18" s="4" customFormat="1" x14ac:dyDescent="0.3">
      <c r="A201" s="11"/>
      <c r="B201" s="1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 spans="1:18" s="4" customFormat="1" x14ac:dyDescent="0.3">
      <c r="A202" s="11"/>
      <c r="B202" s="1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1:18" s="4" customFormat="1" x14ac:dyDescent="0.3">
      <c r="A203" s="11"/>
      <c r="B203" s="1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 spans="1:18" s="4" customFormat="1" x14ac:dyDescent="0.3">
      <c r="A204" s="11"/>
      <c r="B204" s="15"/>
      <c r="C204" s="1"/>
      <c r="D204" s="1"/>
      <c r="E204" s="1"/>
      <c r="F204" s="1"/>
      <c r="G204" s="1"/>
      <c r="H204" s="1"/>
      <c r="I204" s="3"/>
      <c r="J204" s="3"/>
      <c r="K204" s="1"/>
      <c r="L204" s="3"/>
      <c r="M204" s="3"/>
      <c r="N204" s="1"/>
      <c r="O204" s="3"/>
      <c r="P204" s="3"/>
      <c r="Q204" s="1"/>
      <c r="R204" s="3"/>
    </row>
    <row r="205" spans="1:18" s="4" customFormat="1" x14ac:dyDescent="0.3">
      <c r="A205" s="11"/>
      <c r="B205" s="15"/>
      <c r="C205" s="1"/>
      <c r="D205" s="1"/>
      <c r="E205" s="1"/>
      <c r="F205" s="1"/>
      <c r="G205" s="1"/>
      <c r="H205" s="1"/>
      <c r="I205" s="3"/>
      <c r="J205" s="3"/>
      <c r="K205" s="1"/>
      <c r="L205" s="3"/>
      <c r="M205" s="3"/>
      <c r="N205" s="1"/>
      <c r="O205" s="3"/>
      <c r="P205" s="3"/>
      <c r="Q205" s="1"/>
      <c r="R205" s="3"/>
    </row>
    <row r="206" spans="1:18" s="4" customFormat="1" x14ac:dyDescent="0.3">
      <c r="A206" s="11"/>
      <c r="B206" s="15"/>
      <c r="C206" s="1"/>
      <c r="D206" s="1"/>
      <c r="E206" s="1"/>
      <c r="F206" s="1"/>
      <c r="G206" s="1"/>
      <c r="H206" s="1"/>
      <c r="I206" s="3"/>
      <c r="J206" s="3"/>
      <c r="K206" s="1"/>
      <c r="L206" s="3"/>
      <c r="M206" s="3"/>
      <c r="N206" s="1"/>
      <c r="O206" s="3"/>
      <c r="P206" s="3"/>
      <c r="Q206" s="1"/>
      <c r="R206" s="3"/>
    </row>
    <row r="207" spans="1:18" s="4" customFormat="1" x14ac:dyDescent="0.3">
      <c r="A207" s="11"/>
      <c r="B207" s="15"/>
      <c r="C207" s="1"/>
      <c r="D207" s="1"/>
      <c r="E207" s="1"/>
      <c r="F207" s="1"/>
      <c r="G207" s="1"/>
      <c r="H207" s="1"/>
      <c r="I207" s="3"/>
      <c r="J207" s="3"/>
      <c r="K207" s="1"/>
      <c r="L207" s="3"/>
      <c r="M207" s="3"/>
      <c r="N207" s="1"/>
      <c r="O207" s="3"/>
      <c r="P207" s="3"/>
      <c r="Q207" s="1"/>
      <c r="R207" s="3"/>
    </row>
    <row r="208" spans="1:18" s="4" customFormat="1" x14ac:dyDescent="0.3">
      <c r="A208" s="11"/>
      <c r="B208" s="15"/>
      <c r="C208" s="1"/>
      <c r="D208" s="1"/>
      <c r="E208" s="1"/>
      <c r="F208" s="1"/>
      <c r="G208" s="1"/>
      <c r="H208" s="1"/>
      <c r="I208" s="3"/>
      <c r="J208" s="3"/>
      <c r="K208" s="1"/>
      <c r="L208" s="3"/>
      <c r="M208" s="3"/>
      <c r="N208" s="1"/>
      <c r="O208" s="3"/>
      <c r="P208" s="3"/>
      <c r="Q208" s="1"/>
      <c r="R208" s="3"/>
    </row>
    <row r="209" spans="1:18" s="4" customFormat="1" x14ac:dyDescent="0.3">
      <c r="A209" s="11"/>
      <c r="B209" s="15"/>
      <c r="C209" s="1"/>
      <c r="D209" s="1"/>
      <c r="E209" s="1"/>
      <c r="F209" s="1"/>
      <c r="G209" s="1"/>
      <c r="H209" s="1"/>
      <c r="I209" s="3"/>
      <c r="J209" s="3"/>
      <c r="K209" s="1"/>
      <c r="L209" s="3"/>
      <c r="M209" s="3"/>
      <c r="N209" s="1"/>
      <c r="O209" s="3"/>
      <c r="P209" s="3"/>
      <c r="Q209" s="1"/>
      <c r="R209" s="3"/>
    </row>
    <row r="210" spans="1:18" s="4" customFormat="1" x14ac:dyDescent="0.3">
      <c r="A210" s="11"/>
      <c r="B210" s="15"/>
      <c r="C210" s="1"/>
      <c r="D210" s="1"/>
      <c r="E210" s="1"/>
      <c r="F210" s="1"/>
      <c r="G210" s="1"/>
      <c r="H210" s="1"/>
      <c r="I210" s="3"/>
      <c r="J210" s="3"/>
      <c r="K210" s="1"/>
      <c r="L210" s="3"/>
      <c r="M210" s="3"/>
      <c r="N210" s="1"/>
      <c r="O210" s="3"/>
      <c r="P210" s="3"/>
      <c r="Q210" s="1"/>
      <c r="R210" s="3"/>
    </row>
    <row r="211" spans="1:18" s="4" customFormat="1" x14ac:dyDescent="0.3">
      <c r="A211" s="11"/>
      <c r="B211" s="15"/>
      <c r="C211" s="1"/>
      <c r="D211" s="1"/>
      <c r="E211" s="1"/>
      <c r="F211" s="1"/>
      <c r="G211" s="1"/>
      <c r="H211" s="1"/>
      <c r="I211" s="3"/>
      <c r="J211" s="3"/>
      <c r="K211" s="1"/>
      <c r="L211" s="3"/>
      <c r="M211" s="3"/>
      <c r="N211" s="1"/>
      <c r="O211" s="3"/>
      <c r="P211" s="3"/>
      <c r="Q211" s="1"/>
      <c r="R211" s="3"/>
    </row>
    <row r="212" spans="1:18" s="4" customFormat="1" x14ac:dyDescent="0.3">
      <c r="A212" s="11"/>
      <c r="B212" s="15"/>
      <c r="C212" s="1"/>
      <c r="D212" s="1"/>
      <c r="E212" s="1"/>
      <c r="F212" s="1"/>
      <c r="G212" s="1"/>
      <c r="H212" s="1"/>
      <c r="I212" s="3"/>
      <c r="J212" s="3"/>
      <c r="K212" s="1"/>
      <c r="L212" s="3"/>
      <c r="M212" s="3"/>
      <c r="N212" s="1"/>
      <c r="O212" s="3"/>
      <c r="P212" s="3"/>
      <c r="Q212" s="1"/>
      <c r="R212" s="3"/>
    </row>
    <row r="213" spans="1:18" s="4" customFormat="1" x14ac:dyDescent="0.3">
      <c r="A213" s="11"/>
      <c r="B213" s="15"/>
      <c r="C213" s="1"/>
      <c r="D213" s="1"/>
      <c r="E213" s="1"/>
      <c r="F213" s="1"/>
      <c r="G213" s="1"/>
      <c r="H213" s="1"/>
      <c r="I213" s="3"/>
      <c r="J213" s="3"/>
      <c r="K213" s="1"/>
      <c r="L213" s="3"/>
      <c r="M213" s="3"/>
      <c r="N213" s="1"/>
      <c r="O213" s="3"/>
      <c r="P213" s="3"/>
      <c r="Q213" s="1"/>
      <c r="R213" s="3"/>
    </row>
    <row r="214" spans="1:18" s="4" customFormat="1" x14ac:dyDescent="0.3">
      <c r="A214" s="11"/>
      <c r="B214" s="15"/>
      <c r="C214" s="1"/>
      <c r="D214" s="1"/>
      <c r="E214" s="1"/>
      <c r="F214" s="1"/>
      <c r="G214" s="1"/>
      <c r="H214" s="1"/>
      <c r="I214" s="3"/>
      <c r="J214" s="3"/>
      <c r="K214" s="1"/>
      <c r="L214" s="3"/>
      <c r="M214" s="3"/>
      <c r="N214" s="1"/>
      <c r="O214" s="3"/>
      <c r="P214" s="3"/>
      <c r="Q214" s="1"/>
      <c r="R214" s="3"/>
    </row>
    <row r="215" spans="1:18" s="4" customFormat="1" x14ac:dyDescent="0.3">
      <c r="A215" s="11"/>
      <c r="B215" s="15"/>
      <c r="C215" s="1"/>
      <c r="D215" s="1"/>
      <c r="E215" s="1"/>
      <c r="F215" s="1"/>
      <c r="G215" s="1"/>
      <c r="H215" s="1"/>
      <c r="I215" s="3"/>
      <c r="J215" s="3"/>
      <c r="K215" s="1"/>
      <c r="L215" s="3"/>
      <c r="M215" s="3"/>
      <c r="N215" s="1"/>
      <c r="O215" s="3"/>
      <c r="P215" s="3"/>
      <c r="Q215" s="1"/>
      <c r="R215" s="3"/>
    </row>
    <row r="216" spans="1:18" s="4" customFormat="1" x14ac:dyDescent="0.3">
      <c r="A216" s="11"/>
      <c r="B216" s="15"/>
      <c r="C216" s="1"/>
      <c r="D216" s="1"/>
      <c r="E216" s="1"/>
      <c r="F216" s="1"/>
      <c r="G216" s="1"/>
      <c r="H216" s="1"/>
      <c r="I216" s="3"/>
      <c r="J216" s="3"/>
      <c r="K216" s="1"/>
      <c r="L216" s="3"/>
      <c r="M216" s="3"/>
      <c r="N216" s="1"/>
      <c r="O216" s="3"/>
      <c r="P216" s="3"/>
      <c r="Q216" s="1"/>
      <c r="R216" s="3"/>
    </row>
    <row r="217" spans="1:18" s="4" customFormat="1" x14ac:dyDescent="0.3">
      <c r="A217" s="11"/>
      <c r="B217" s="15"/>
      <c r="C217" s="1"/>
      <c r="D217" s="1"/>
      <c r="E217" s="1"/>
      <c r="F217" s="1"/>
      <c r="G217" s="1"/>
      <c r="H217" s="1"/>
      <c r="I217" s="3"/>
      <c r="J217" s="3"/>
      <c r="K217" s="1"/>
      <c r="L217" s="3"/>
      <c r="M217" s="3"/>
      <c r="N217" s="1"/>
      <c r="O217" s="3"/>
      <c r="P217" s="3"/>
      <c r="Q217" s="1"/>
      <c r="R217" s="3"/>
    </row>
    <row r="218" spans="1:18" s="4" customFormat="1" x14ac:dyDescent="0.3">
      <c r="A218" s="11"/>
      <c r="B218" s="15"/>
      <c r="C218" s="1"/>
      <c r="D218" s="1"/>
      <c r="E218" s="1"/>
      <c r="F218" s="1"/>
      <c r="G218" s="1"/>
      <c r="H218" s="1"/>
      <c r="I218" s="3"/>
      <c r="J218" s="3"/>
      <c r="K218" s="1"/>
      <c r="L218" s="3"/>
      <c r="M218" s="3"/>
      <c r="N218" s="1"/>
      <c r="O218" s="3"/>
      <c r="P218" s="3"/>
      <c r="Q218" s="1"/>
      <c r="R218" s="3"/>
    </row>
    <row r="219" spans="1:18" s="4" customFormat="1" x14ac:dyDescent="0.3">
      <c r="A219" s="11"/>
      <c r="B219" s="15"/>
      <c r="C219" s="1"/>
      <c r="D219" s="1"/>
      <c r="E219" s="1"/>
      <c r="F219" s="1"/>
      <c r="G219" s="1"/>
      <c r="H219" s="1"/>
      <c r="I219" s="3"/>
      <c r="J219" s="3"/>
      <c r="K219" s="1"/>
      <c r="L219" s="3"/>
      <c r="M219" s="3"/>
      <c r="N219" s="1"/>
      <c r="O219" s="3"/>
      <c r="P219" s="3"/>
      <c r="Q219" s="1"/>
      <c r="R219" s="3"/>
    </row>
    <row r="220" spans="1:18" s="4" customFormat="1" x14ac:dyDescent="0.3">
      <c r="A220" s="11"/>
      <c r="B220" s="1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s="4" customFormat="1" x14ac:dyDescent="0.3">
      <c r="A221" s="11"/>
      <c r="B221" s="1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x14ac:dyDescent="0.3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x14ac:dyDescent="0.3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x14ac:dyDescent="0.3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3:18" x14ac:dyDescent="0.3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3:18" x14ac:dyDescent="0.3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3:18" x14ac:dyDescent="0.3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3:18" x14ac:dyDescent="0.3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3:18" x14ac:dyDescent="0.3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3:18" x14ac:dyDescent="0.3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3:18" x14ac:dyDescent="0.3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3:18" x14ac:dyDescent="0.3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3:18" x14ac:dyDescent="0.3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3:18" x14ac:dyDescent="0.3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3:18" x14ac:dyDescent="0.3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3:18" x14ac:dyDescent="0.3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3:18" x14ac:dyDescent="0.3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3:18" x14ac:dyDescent="0.3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3:18" x14ac:dyDescent="0.3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3:18" x14ac:dyDescent="0.3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3:18" x14ac:dyDescent="0.3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3:18" x14ac:dyDescent="0.3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3:18" x14ac:dyDescent="0.3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3:18" x14ac:dyDescent="0.3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3:18" x14ac:dyDescent="0.3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3:18" x14ac:dyDescent="0.3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3:18" x14ac:dyDescent="0.3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3:18" x14ac:dyDescent="0.3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3:18" x14ac:dyDescent="0.3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3:18" x14ac:dyDescent="0.3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3:18" x14ac:dyDescent="0.3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3:18" x14ac:dyDescent="0.3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3:18" x14ac:dyDescent="0.3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3:18" x14ac:dyDescent="0.3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3:18" x14ac:dyDescent="0.3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3:18" x14ac:dyDescent="0.3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3:18" x14ac:dyDescent="0.3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3:18" x14ac:dyDescent="0.3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3:18" x14ac:dyDescent="0.3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3:18" x14ac:dyDescent="0.3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3:18" x14ac:dyDescent="0.3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3:18" x14ac:dyDescent="0.3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3:18" x14ac:dyDescent="0.3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3:18" x14ac:dyDescent="0.3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3:18" x14ac:dyDescent="0.3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3:18" x14ac:dyDescent="0.3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3:18" x14ac:dyDescent="0.3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3:18" x14ac:dyDescent="0.3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3:18" x14ac:dyDescent="0.3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3:18" x14ac:dyDescent="0.3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3:18" x14ac:dyDescent="0.3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3:18" x14ac:dyDescent="0.3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3:18" x14ac:dyDescent="0.3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3:18" x14ac:dyDescent="0.3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3:18" x14ac:dyDescent="0.3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3:18" x14ac:dyDescent="0.3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3:18" x14ac:dyDescent="0.3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3:18" x14ac:dyDescent="0.3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3:18" x14ac:dyDescent="0.3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3:18" x14ac:dyDescent="0.3">
      <c r="I280" s="1"/>
      <c r="J280" s="1"/>
      <c r="L280" s="1"/>
      <c r="M280" s="1"/>
      <c r="O280" s="1"/>
      <c r="P280" s="1"/>
      <c r="R280" s="1"/>
    </row>
    <row r="281" spans="3:18" x14ac:dyDescent="0.3">
      <c r="I281" s="1"/>
      <c r="J281" s="1"/>
      <c r="L281" s="1"/>
      <c r="M281" s="1"/>
      <c r="O281" s="1"/>
      <c r="P281" s="1"/>
      <c r="R281" s="1"/>
    </row>
    <row r="282" spans="3:18" x14ac:dyDescent="0.3">
      <c r="I282" s="1"/>
      <c r="J282" s="1"/>
      <c r="L282" s="1"/>
      <c r="M282" s="1"/>
      <c r="O282" s="1"/>
      <c r="P282" s="1"/>
      <c r="R282" s="1"/>
    </row>
    <row r="283" spans="3:18" x14ac:dyDescent="0.3">
      <c r="I283" s="1"/>
      <c r="J283" s="1"/>
      <c r="L283" s="1"/>
      <c r="M283" s="1"/>
      <c r="O283" s="1"/>
      <c r="P283" s="1"/>
      <c r="R283" s="1"/>
    </row>
    <row r="284" spans="3:18" x14ac:dyDescent="0.3">
      <c r="I284" s="1"/>
      <c r="J284" s="1"/>
      <c r="L284" s="1"/>
      <c r="M284" s="1"/>
      <c r="O284" s="1"/>
      <c r="P284" s="1"/>
      <c r="R284" s="1"/>
    </row>
    <row r="285" spans="3:18" x14ac:dyDescent="0.3">
      <c r="I285" s="1"/>
      <c r="J285" s="1"/>
      <c r="L285" s="1"/>
      <c r="M285" s="1"/>
      <c r="O285" s="1"/>
      <c r="P285" s="1"/>
      <c r="R285" s="1"/>
    </row>
    <row r="286" spans="3:18" x14ac:dyDescent="0.3">
      <c r="I286" s="1"/>
      <c r="J286" s="1"/>
      <c r="L286" s="1"/>
      <c r="M286" s="1"/>
      <c r="O286" s="1"/>
      <c r="P286" s="1"/>
      <c r="R286" s="1"/>
    </row>
    <row r="287" spans="3:18" x14ac:dyDescent="0.3">
      <c r="I287" s="1"/>
      <c r="J287" s="1"/>
      <c r="L287" s="1"/>
      <c r="M287" s="1"/>
      <c r="O287" s="1"/>
      <c r="P287" s="1"/>
      <c r="R287" s="1"/>
    </row>
    <row r="288" spans="3:18" x14ac:dyDescent="0.3">
      <c r="I288" s="1"/>
      <c r="J288" s="1"/>
      <c r="L288" s="1"/>
      <c r="M288" s="1"/>
      <c r="O288" s="1"/>
      <c r="P288" s="1"/>
      <c r="R288" s="1"/>
    </row>
    <row r="289" spans="9:18" x14ac:dyDescent="0.3">
      <c r="I289" s="1"/>
      <c r="J289" s="1"/>
      <c r="L289" s="1"/>
      <c r="M289" s="1"/>
      <c r="O289" s="1"/>
      <c r="P289" s="1"/>
      <c r="R289" s="1"/>
    </row>
    <row r="290" spans="9:18" x14ac:dyDescent="0.3">
      <c r="I290" s="1"/>
      <c r="J290" s="1"/>
      <c r="L290" s="1"/>
      <c r="M290" s="1"/>
      <c r="O290" s="1"/>
      <c r="P290" s="1"/>
      <c r="R290" s="1"/>
    </row>
    <row r="291" spans="9:18" x14ac:dyDescent="0.3">
      <c r="I291" s="1"/>
      <c r="J291" s="1"/>
      <c r="L291" s="1"/>
      <c r="M291" s="1"/>
      <c r="O291" s="1"/>
      <c r="P291" s="1"/>
      <c r="R291" s="1"/>
    </row>
    <row r="292" spans="9:18" x14ac:dyDescent="0.3">
      <c r="I292" s="1"/>
      <c r="J292" s="1"/>
      <c r="L292" s="1"/>
      <c r="M292" s="1"/>
      <c r="O292" s="1"/>
      <c r="P292" s="1"/>
      <c r="R292" s="1"/>
    </row>
    <row r="293" spans="9:18" x14ac:dyDescent="0.3">
      <c r="I293" s="1"/>
      <c r="J293" s="1"/>
      <c r="L293" s="1"/>
      <c r="M293" s="1"/>
      <c r="O293" s="1"/>
      <c r="P293" s="1"/>
      <c r="R293" s="1"/>
    </row>
    <row r="294" spans="9:18" x14ac:dyDescent="0.3">
      <c r="I294" s="1"/>
      <c r="J294" s="1"/>
      <c r="L294" s="1"/>
      <c r="M294" s="1"/>
      <c r="O294" s="1"/>
      <c r="P294" s="1"/>
      <c r="R294" s="1"/>
    </row>
    <row r="295" spans="9:18" x14ac:dyDescent="0.3">
      <c r="I295" s="1"/>
      <c r="J295" s="1"/>
      <c r="L295" s="1"/>
      <c r="M295" s="1"/>
      <c r="O295" s="1"/>
      <c r="P295" s="1"/>
      <c r="R295" s="1"/>
    </row>
  </sheetData>
  <mergeCells count="6">
    <mergeCell ref="O2:Q2"/>
    <mergeCell ref="B2:B3"/>
    <mergeCell ref="C2:E2"/>
    <mergeCell ref="F2:H2"/>
    <mergeCell ref="I2:K2"/>
    <mergeCell ref="L2:N2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281"/>
  <sheetViews>
    <sheetView zoomScale="60" zoomScaleNormal="6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46" sqref="H46"/>
    </sheetView>
  </sheetViews>
  <sheetFormatPr defaultRowHeight="14.4" x14ac:dyDescent="0.3"/>
  <cols>
    <col min="1" max="1" width="44.77734375" style="6" customWidth="1"/>
    <col min="2" max="2" width="9.6640625" style="15" customWidth="1"/>
    <col min="3" max="3" width="14.77734375" customWidth="1"/>
    <col min="4" max="5" width="17.33203125" customWidth="1"/>
    <col min="6" max="6" width="14.77734375" customWidth="1"/>
    <col min="7" max="8" width="17.33203125" customWidth="1"/>
    <col min="9" max="9" width="14.77734375" bestFit="1" customWidth="1"/>
    <col min="10" max="10" width="22.33203125" customWidth="1"/>
    <col min="11" max="11" width="17.33203125" customWidth="1"/>
    <col min="12" max="12" width="13.33203125" customWidth="1"/>
    <col min="13" max="13" width="17" customWidth="1"/>
    <col min="14" max="14" width="17.33203125" customWidth="1"/>
    <col min="15" max="15" width="13.33203125" customWidth="1"/>
    <col min="16" max="16" width="15.21875" bestFit="1" customWidth="1"/>
    <col min="17" max="17" width="17.33203125" customWidth="1"/>
  </cols>
  <sheetData>
    <row r="2" spans="1:17" s="7" customFormat="1" ht="15.6" customHeight="1" x14ac:dyDescent="0.3">
      <c r="A2" s="12"/>
      <c r="B2" s="52" t="s">
        <v>1</v>
      </c>
      <c r="C2" s="51" t="s">
        <v>35</v>
      </c>
      <c r="D2" s="51"/>
      <c r="E2" s="51"/>
      <c r="F2" s="51" t="s">
        <v>34</v>
      </c>
      <c r="G2" s="51"/>
      <c r="H2" s="51"/>
      <c r="I2" s="51" t="s">
        <v>10</v>
      </c>
      <c r="J2" s="51"/>
      <c r="K2" s="51"/>
      <c r="L2" s="51" t="s">
        <v>11</v>
      </c>
      <c r="M2" s="51"/>
      <c r="N2" s="51"/>
      <c r="O2" s="51" t="s">
        <v>12</v>
      </c>
      <c r="P2" s="51"/>
      <c r="Q2" s="51"/>
    </row>
    <row r="3" spans="1:17" s="7" customFormat="1" ht="15.6" x14ac:dyDescent="0.3">
      <c r="A3" s="13" t="s">
        <v>0</v>
      </c>
      <c r="B3" s="52"/>
      <c r="C3" s="8" t="s">
        <v>2</v>
      </c>
      <c r="D3" s="9" t="s">
        <v>5</v>
      </c>
      <c r="E3" s="9" t="s">
        <v>37</v>
      </c>
      <c r="F3" s="8" t="s">
        <v>2</v>
      </c>
      <c r="G3" s="9" t="s">
        <v>5</v>
      </c>
      <c r="H3" s="9" t="s">
        <v>37</v>
      </c>
      <c r="I3" s="8" t="s">
        <v>2</v>
      </c>
      <c r="J3" s="9" t="s">
        <v>5</v>
      </c>
      <c r="K3" s="9" t="s">
        <v>37</v>
      </c>
      <c r="L3" s="8" t="s">
        <v>2</v>
      </c>
      <c r="M3" s="9" t="s">
        <v>5</v>
      </c>
      <c r="N3" s="9" t="s">
        <v>37</v>
      </c>
      <c r="O3" s="8" t="s">
        <v>2</v>
      </c>
      <c r="P3" s="9" t="s">
        <v>5</v>
      </c>
      <c r="Q3" s="9" t="s">
        <v>37</v>
      </c>
    </row>
    <row r="4" spans="1:17" s="7" customFormat="1" ht="15.6" x14ac:dyDescent="0.3">
      <c r="A4" s="11" t="s">
        <v>6</v>
      </c>
      <c r="B4" s="16" t="s">
        <v>8</v>
      </c>
      <c r="C4" s="14">
        <v>813098</v>
      </c>
      <c r="D4" s="14">
        <v>4203</v>
      </c>
      <c r="E4" s="18">
        <f>IFERROR(D4/C4,"")</f>
        <v>5.1691186056293335E-3</v>
      </c>
      <c r="F4" s="14">
        <v>67200</v>
      </c>
      <c r="G4" s="14">
        <v>3570</v>
      </c>
      <c r="H4" s="18">
        <f>IFERROR(G4/F4,"")</f>
        <v>5.3124999999999999E-2</v>
      </c>
      <c r="I4" s="14">
        <v>140023</v>
      </c>
      <c r="J4" s="14">
        <v>334</v>
      </c>
      <c r="K4" s="18">
        <f>IFERROR(J4/I4,"")</f>
        <v>2.3853224113181406E-3</v>
      </c>
      <c r="L4" s="8"/>
      <c r="M4" s="9"/>
      <c r="N4" s="18" t="str">
        <f>IFERROR(M4/L4,"")</f>
        <v/>
      </c>
      <c r="O4" s="8"/>
      <c r="P4" s="9"/>
      <c r="Q4" s="18" t="str">
        <f>IFERROR(P4/O4,"")</f>
        <v/>
      </c>
    </row>
    <row r="5" spans="1:17" s="4" customFormat="1" x14ac:dyDescent="0.3">
      <c r="A5" s="11" t="s">
        <v>26</v>
      </c>
      <c r="B5" s="16" t="s">
        <v>8</v>
      </c>
      <c r="C5" s="14">
        <v>36978</v>
      </c>
      <c r="D5" s="14">
        <v>2317</v>
      </c>
      <c r="E5" s="18">
        <f t="shared" ref="E5:E31" si="0">IFERROR(D5/C5,"")</f>
        <v>6.2658878251933586E-2</v>
      </c>
      <c r="F5" s="14">
        <v>64405</v>
      </c>
      <c r="G5" s="14">
        <v>3228</v>
      </c>
      <c r="H5" s="18">
        <f t="shared" ref="H5:H31" si="1">IFERROR(G5/F5,"")</f>
        <v>5.0120332272339106E-2</v>
      </c>
      <c r="I5" s="14">
        <v>62679</v>
      </c>
      <c r="J5" s="14">
        <v>3575</v>
      </c>
      <c r="K5" s="18">
        <f t="shared" ref="K5:K31" si="2">IFERROR(J5/I5,"")</f>
        <v>5.7036647042869225E-2</v>
      </c>
      <c r="L5" s="14">
        <v>77207</v>
      </c>
      <c r="M5" s="14">
        <v>3886</v>
      </c>
      <c r="N5" s="18">
        <f t="shared" ref="N5:N31" si="3">IFERROR(M5/L5,"")</f>
        <v>5.0332223762094112E-2</v>
      </c>
      <c r="O5" s="14">
        <v>53605</v>
      </c>
      <c r="P5" s="14">
        <v>2944</v>
      </c>
      <c r="Q5" s="18">
        <f t="shared" ref="Q5:Q31" si="4">IFERROR(P5/O5,"")</f>
        <v>5.4920249976681282E-2</v>
      </c>
    </row>
    <row r="6" spans="1:17" s="4" customFormat="1" x14ac:dyDescent="0.3">
      <c r="A6" s="11" t="s">
        <v>27</v>
      </c>
      <c r="B6" s="16" t="s">
        <v>8</v>
      </c>
      <c r="C6" s="14">
        <v>12410365</v>
      </c>
      <c r="D6" s="14">
        <v>46076</v>
      </c>
      <c r="E6" s="18">
        <f t="shared" si="0"/>
        <v>3.7127030510383861E-3</v>
      </c>
      <c r="F6" s="14">
        <v>15064458</v>
      </c>
      <c r="G6" s="14">
        <v>57321</v>
      </c>
      <c r="H6" s="18">
        <f t="shared" si="1"/>
        <v>3.8050489436792217E-3</v>
      </c>
      <c r="I6" s="14">
        <v>15693946</v>
      </c>
      <c r="J6" s="14">
        <v>59811</v>
      </c>
      <c r="K6" s="18">
        <f t="shared" si="2"/>
        <v>3.8110874091194145E-3</v>
      </c>
      <c r="L6" s="14">
        <v>10326694</v>
      </c>
      <c r="M6" s="14">
        <v>39313</v>
      </c>
      <c r="N6" s="18">
        <f t="shared" si="3"/>
        <v>3.8069298848208344E-3</v>
      </c>
      <c r="O6" s="14">
        <v>11028605</v>
      </c>
      <c r="P6" s="14">
        <v>44452</v>
      </c>
      <c r="Q6" s="18">
        <f t="shared" si="4"/>
        <v>4.0306094923156649E-3</v>
      </c>
    </row>
    <row r="7" spans="1:17" s="4" customFormat="1" x14ac:dyDescent="0.3">
      <c r="A7" s="11" t="s">
        <v>28</v>
      </c>
      <c r="B7" s="16" t="s">
        <v>8</v>
      </c>
      <c r="C7" s="14">
        <v>505050</v>
      </c>
      <c r="D7" s="14">
        <v>1495</v>
      </c>
      <c r="E7" s="18">
        <f t="shared" si="0"/>
        <v>2.9601029601029603E-3</v>
      </c>
      <c r="F7" s="14">
        <v>1157578</v>
      </c>
      <c r="G7" s="14">
        <v>3037</v>
      </c>
      <c r="H7" s="18">
        <f t="shared" si="1"/>
        <v>2.623581305104278E-3</v>
      </c>
      <c r="I7" s="14">
        <v>1170494</v>
      </c>
      <c r="J7" s="14">
        <v>2998</v>
      </c>
      <c r="K7" s="18">
        <f t="shared" si="2"/>
        <v>2.5613117196670808E-3</v>
      </c>
      <c r="L7" s="14">
        <v>101777</v>
      </c>
      <c r="M7" s="14">
        <v>219</v>
      </c>
      <c r="N7" s="18">
        <f t="shared" si="3"/>
        <v>2.1517631684958289E-3</v>
      </c>
      <c r="O7" s="14">
        <v>123168</v>
      </c>
      <c r="P7" s="14">
        <v>331</v>
      </c>
      <c r="Q7" s="18">
        <f t="shared" si="4"/>
        <v>2.6873863341127565E-3</v>
      </c>
    </row>
    <row r="8" spans="1:17" s="4" customFormat="1" x14ac:dyDescent="0.3">
      <c r="A8" s="11" t="s">
        <v>88</v>
      </c>
      <c r="B8" s="16" t="s">
        <v>8</v>
      </c>
      <c r="C8" s="14">
        <v>877279</v>
      </c>
      <c r="D8" s="14">
        <v>4304</v>
      </c>
      <c r="E8" s="18">
        <f t="shared" si="0"/>
        <v>4.906078909902095E-3</v>
      </c>
      <c r="F8" s="14">
        <v>885326</v>
      </c>
      <c r="G8" s="14">
        <v>3477</v>
      </c>
      <c r="H8" s="18">
        <f t="shared" si="1"/>
        <v>3.9273668682496621E-3</v>
      </c>
      <c r="I8" s="14"/>
      <c r="J8" s="14"/>
      <c r="K8" s="18" t="str">
        <f t="shared" si="2"/>
        <v/>
      </c>
      <c r="L8" s="14"/>
      <c r="M8" s="14"/>
      <c r="N8" s="18" t="str">
        <f t="shared" si="3"/>
        <v/>
      </c>
      <c r="O8" s="14"/>
      <c r="P8" s="14"/>
      <c r="Q8" s="18" t="str">
        <f t="shared" si="4"/>
        <v/>
      </c>
    </row>
    <row r="9" spans="1:17" s="4" customFormat="1" x14ac:dyDescent="0.3">
      <c r="A9" s="11" t="s">
        <v>61</v>
      </c>
      <c r="B9" s="16" t="s">
        <v>8</v>
      </c>
      <c r="C9" s="14"/>
      <c r="D9" s="14"/>
      <c r="E9" s="18" t="str">
        <f t="shared" si="0"/>
        <v/>
      </c>
      <c r="F9" s="14"/>
      <c r="G9" s="14"/>
      <c r="H9" s="18" t="str">
        <f t="shared" si="1"/>
        <v/>
      </c>
      <c r="I9" s="14">
        <v>350423</v>
      </c>
      <c r="J9" s="17">
        <v>2016</v>
      </c>
      <c r="K9" s="18">
        <f t="shared" si="2"/>
        <v>5.7530470317302233E-3</v>
      </c>
      <c r="L9" s="14">
        <v>146481</v>
      </c>
      <c r="M9" s="14">
        <v>862</v>
      </c>
      <c r="N9" s="18">
        <f t="shared" si="3"/>
        <v>5.8847222506673222E-3</v>
      </c>
      <c r="O9" s="14">
        <v>570178</v>
      </c>
      <c r="P9" s="14">
        <v>5001</v>
      </c>
      <c r="Q9" s="18">
        <f t="shared" si="4"/>
        <v>8.7709452135999628E-3</v>
      </c>
    </row>
    <row r="10" spans="1:17" s="4" customFormat="1" x14ac:dyDescent="0.3">
      <c r="A10" s="11" t="s">
        <v>62</v>
      </c>
      <c r="B10" s="16" t="s">
        <v>8</v>
      </c>
      <c r="C10" s="14"/>
      <c r="D10" s="14"/>
      <c r="E10" s="18" t="str">
        <f t="shared" si="0"/>
        <v/>
      </c>
      <c r="F10" s="14"/>
      <c r="G10" s="14"/>
      <c r="H10" s="18" t="str">
        <f t="shared" si="1"/>
        <v/>
      </c>
      <c r="I10" s="14">
        <v>82491</v>
      </c>
      <c r="J10" s="14">
        <v>39</v>
      </c>
      <c r="K10" s="18">
        <f t="shared" si="2"/>
        <v>4.7277884860166564E-4</v>
      </c>
      <c r="L10" s="14">
        <v>2877127</v>
      </c>
      <c r="M10" s="14">
        <v>1484</v>
      </c>
      <c r="N10" s="18">
        <f t="shared" si="3"/>
        <v>5.1579231643232993E-4</v>
      </c>
      <c r="O10" s="14">
        <v>1142739</v>
      </c>
      <c r="P10" s="14">
        <v>744</v>
      </c>
      <c r="Q10" s="18">
        <f t="shared" si="4"/>
        <v>6.5106730408255955E-4</v>
      </c>
    </row>
    <row r="11" spans="1:17" s="4" customFormat="1" x14ac:dyDescent="0.3">
      <c r="A11" s="11" t="s">
        <v>63</v>
      </c>
      <c r="B11" s="16" t="s">
        <v>8</v>
      </c>
      <c r="C11" s="14"/>
      <c r="D11" s="14"/>
      <c r="E11" s="18" t="str">
        <f t="shared" si="0"/>
        <v/>
      </c>
      <c r="F11" s="14"/>
      <c r="G11" s="14"/>
      <c r="H11" s="18" t="str">
        <f t="shared" si="1"/>
        <v/>
      </c>
      <c r="I11" s="14">
        <v>57011</v>
      </c>
      <c r="J11" s="14">
        <v>1071</v>
      </c>
      <c r="K11" s="18">
        <f t="shared" si="2"/>
        <v>1.8785848345056217E-2</v>
      </c>
      <c r="L11" s="14">
        <v>67684</v>
      </c>
      <c r="M11" s="14">
        <v>1901</v>
      </c>
      <c r="N11" s="18">
        <f t="shared" si="3"/>
        <v>2.8086401512912949E-2</v>
      </c>
      <c r="O11" s="14">
        <v>9240</v>
      </c>
      <c r="P11" s="14">
        <v>75</v>
      </c>
      <c r="Q11" s="18">
        <f t="shared" si="4"/>
        <v>8.1168831168831161E-3</v>
      </c>
    </row>
    <row r="12" spans="1:17" s="4" customFormat="1" x14ac:dyDescent="0.3">
      <c r="A12" s="11" t="s">
        <v>64</v>
      </c>
      <c r="B12" s="16" t="s">
        <v>8</v>
      </c>
      <c r="C12" s="14"/>
      <c r="D12" s="14"/>
      <c r="E12" s="18" t="str">
        <f t="shared" si="0"/>
        <v/>
      </c>
      <c r="F12" s="14"/>
      <c r="G12" s="14"/>
      <c r="H12" s="18" t="str">
        <f t="shared" si="1"/>
        <v/>
      </c>
      <c r="I12" s="14"/>
      <c r="J12" s="14"/>
      <c r="K12" s="18" t="str">
        <f t="shared" si="2"/>
        <v/>
      </c>
      <c r="L12" s="14"/>
      <c r="M12" s="14"/>
      <c r="N12" s="18" t="str">
        <f t="shared" si="3"/>
        <v/>
      </c>
      <c r="O12" s="14">
        <v>7712</v>
      </c>
      <c r="P12" s="14">
        <v>43</v>
      </c>
      <c r="Q12" s="18">
        <f t="shared" si="4"/>
        <v>5.5757261410788383E-3</v>
      </c>
    </row>
    <row r="13" spans="1:17" s="4" customFormat="1" x14ac:dyDescent="0.3">
      <c r="A13" s="11" t="s">
        <v>65</v>
      </c>
      <c r="B13" s="16" t="s">
        <v>8</v>
      </c>
      <c r="C13" s="14"/>
      <c r="D13" s="14"/>
      <c r="E13" s="18" t="str">
        <f t="shared" si="0"/>
        <v/>
      </c>
      <c r="F13" s="14"/>
      <c r="G13" s="14"/>
      <c r="H13" s="18" t="str">
        <f t="shared" si="1"/>
        <v/>
      </c>
      <c r="I13" s="14"/>
      <c r="J13" s="14"/>
      <c r="K13" s="18" t="str">
        <f t="shared" si="2"/>
        <v/>
      </c>
      <c r="L13" s="14"/>
      <c r="M13" s="14"/>
      <c r="N13" s="18" t="str">
        <f t="shared" si="3"/>
        <v/>
      </c>
      <c r="O13" s="14">
        <v>25584</v>
      </c>
      <c r="P13" s="14">
        <v>1265</v>
      </c>
      <c r="Q13" s="18">
        <f t="shared" si="4"/>
        <v>4.9444965603502186E-2</v>
      </c>
    </row>
    <row r="14" spans="1:17" s="4" customFormat="1" x14ac:dyDescent="0.3">
      <c r="A14" s="11" t="s">
        <v>3</v>
      </c>
      <c r="B14" s="16" t="s">
        <v>8</v>
      </c>
      <c r="C14" s="14">
        <f>4406259+14677</f>
        <v>4420936</v>
      </c>
      <c r="D14" s="14">
        <f>40763+89</f>
        <v>40852</v>
      </c>
      <c r="E14" s="18">
        <f t="shared" si="0"/>
        <v>9.2405771085580062E-3</v>
      </c>
      <c r="F14" s="14">
        <v>4554504</v>
      </c>
      <c r="G14" s="14">
        <v>52751</v>
      </c>
      <c r="H14" s="18">
        <f t="shared" si="1"/>
        <v>1.1582161306697722E-2</v>
      </c>
      <c r="I14" s="14"/>
      <c r="J14" s="14"/>
      <c r="K14" s="18" t="str">
        <f t="shared" si="2"/>
        <v/>
      </c>
      <c r="L14" s="14"/>
      <c r="M14" s="14"/>
      <c r="N14" s="18" t="str">
        <f t="shared" si="3"/>
        <v/>
      </c>
      <c r="O14" s="14"/>
      <c r="P14" s="14"/>
      <c r="Q14" s="18" t="str">
        <f t="shared" si="4"/>
        <v/>
      </c>
    </row>
    <row r="15" spans="1:17" s="4" customFormat="1" x14ac:dyDescent="0.3">
      <c r="A15" s="11" t="s">
        <v>59</v>
      </c>
      <c r="B15" s="16" t="s">
        <v>8</v>
      </c>
      <c r="E15" s="18" t="str">
        <f t="shared" si="0"/>
        <v/>
      </c>
      <c r="H15" s="18" t="str">
        <f t="shared" si="1"/>
        <v/>
      </c>
      <c r="I15" s="14">
        <v>755371</v>
      </c>
      <c r="J15" s="14">
        <v>5559</v>
      </c>
      <c r="K15" s="18">
        <f t="shared" si="2"/>
        <v>7.3592976166678365E-3</v>
      </c>
      <c r="L15" s="14">
        <v>33472</v>
      </c>
      <c r="M15" s="14">
        <v>1030</v>
      </c>
      <c r="N15" s="18">
        <f t="shared" si="3"/>
        <v>3.0771988527724666E-2</v>
      </c>
      <c r="O15" s="14">
        <v>39299</v>
      </c>
      <c r="P15" s="14">
        <v>1664</v>
      </c>
      <c r="Q15" s="18">
        <f t="shared" si="4"/>
        <v>4.2342044326827658E-2</v>
      </c>
    </row>
    <row r="16" spans="1:17" s="4" customFormat="1" x14ac:dyDescent="0.3">
      <c r="A16" s="11" t="s">
        <v>58</v>
      </c>
      <c r="B16" s="16" t="s">
        <v>8</v>
      </c>
      <c r="E16" s="18" t="str">
        <f t="shared" si="0"/>
        <v/>
      </c>
      <c r="H16" s="18" t="str">
        <f t="shared" si="1"/>
        <v/>
      </c>
      <c r="I16" s="14"/>
      <c r="J16" s="14"/>
      <c r="K16" s="18" t="str">
        <f t="shared" si="2"/>
        <v/>
      </c>
      <c r="L16" s="14">
        <v>493634</v>
      </c>
      <c r="M16" s="14">
        <v>2700</v>
      </c>
      <c r="N16" s="18">
        <f t="shared" si="3"/>
        <v>5.4696394494706604E-3</v>
      </c>
      <c r="O16" s="14">
        <v>300690</v>
      </c>
      <c r="P16" s="14">
        <v>1996</v>
      </c>
      <c r="Q16" s="18">
        <f t="shared" si="4"/>
        <v>6.6380657820346535E-3</v>
      </c>
    </row>
    <row r="17" spans="1:17" s="4" customFormat="1" x14ac:dyDescent="0.3">
      <c r="A17" s="11" t="s">
        <v>66</v>
      </c>
      <c r="B17" s="16" t="s">
        <v>8</v>
      </c>
      <c r="E17" s="18" t="str">
        <f t="shared" si="0"/>
        <v/>
      </c>
      <c r="H17" s="18" t="str">
        <f t="shared" si="1"/>
        <v/>
      </c>
      <c r="I17" s="14">
        <v>531518</v>
      </c>
      <c r="J17" s="14">
        <v>2515</v>
      </c>
      <c r="K17" s="18">
        <f t="shared" si="2"/>
        <v>4.7317306281254821E-3</v>
      </c>
      <c r="L17" s="14">
        <v>646071</v>
      </c>
      <c r="M17" s="14">
        <v>3276</v>
      </c>
      <c r="N17" s="18">
        <f t="shared" si="3"/>
        <v>5.0706501297844977E-3</v>
      </c>
      <c r="O17" s="14">
        <v>913712</v>
      </c>
      <c r="P17" s="14">
        <v>5146</v>
      </c>
      <c r="Q17" s="18">
        <f t="shared" si="4"/>
        <v>5.6319715621552524E-3</v>
      </c>
    </row>
    <row r="18" spans="1:17" s="4" customFormat="1" x14ac:dyDescent="0.3">
      <c r="A18" s="11" t="s">
        <v>50</v>
      </c>
      <c r="B18" s="16" t="s">
        <v>8</v>
      </c>
      <c r="E18" s="18" t="str">
        <f t="shared" si="0"/>
        <v/>
      </c>
      <c r="H18" s="18" t="str">
        <f t="shared" si="1"/>
        <v/>
      </c>
      <c r="I18" s="14"/>
      <c r="J18" s="14"/>
      <c r="K18" s="18" t="str">
        <f t="shared" si="2"/>
        <v/>
      </c>
      <c r="L18" s="14"/>
      <c r="M18" s="14"/>
      <c r="N18" s="18" t="str">
        <f t="shared" si="3"/>
        <v/>
      </c>
      <c r="O18" s="14">
        <v>2457</v>
      </c>
      <c r="P18" s="14">
        <v>26</v>
      </c>
      <c r="Q18" s="18">
        <f t="shared" si="4"/>
        <v>1.0582010582010581E-2</v>
      </c>
    </row>
    <row r="19" spans="1:17" s="4" customFormat="1" x14ac:dyDescent="0.3">
      <c r="A19" s="11" t="s">
        <v>89</v>
      </c>
      <c r="B19" s="16" t="s">
        <v>8</v>
      </c>
      <c r="E19" s="18" t="str">
        <f t="shared" si="0"/>
        <v/>
      </c>
      <c r="H19" s="18" t="str">
        <f t="shared" si="1"/>
        <v/>
      </c>
      <c r="I19" s="14">
        <v>528255</v>
      </c>
      <c r="J19" s="14">
        <v>2993</v>
      </c>
      <c r="K19" s="18">
        <f t="shared" si="2"/>
        <v>5.6658242704754336E-3</v>
      </c>
      <c r="L19" s="14">
        <v>115732</v>
      </c>
      <c r="M19" s="14">
        <v>634</v>
      </c>
      <c r="N19" s="18">
        <f t="shared" si="3"/>
        <v>5.4781737116787058E-3</v>
      </c>
      <c r="O19" s="14">
        <v>82127</v>
      </c>
      <c r="P19" s="14">
        <v>568</v>
      </c>
      <c r="Q19" s="18">
        <f t="shared" si="4"/>
        <v>6.9161177201164051E-3</v>
      </c>
    </row>
    <row r="20" spans="1:17" s="4" customFormat="1" x14ac:dyDescent="0.3">
      <c r="A20" s="11" t="s">
        <v>67</v>
      </c>
      <c r="B20" s="16" t="s">
        <v>8</v>
      </c>
      <c r="E20" s="18" t="str">
        <f t="shared" si="0"/>
        <v/>
      </c>
      <c r="H20" s="18" t="str">
        <f t="shared" si="1"/>
        <v/>
      </c>
      <c r="I20" s="14">
        <v>1849074</v>
      </c>
      <c r="J20" s="14">
        <v>20390</v>
      </c>
      <c r="K20" s="18">
        <f t="shared" si="2"/>
        <v>1.1027141152814869E-2</v>
      </c>
      <c r="L20" s="14">
        <v>880025</v>
      </c>
      <c r="M20" s="14">
        <v>9887</v>
      </c>
      <c r="N20" s="18">
        <f t="shared" si="3"/>
        <v>1.1234908099201727E-2</v>
      </c>
      <c r="O20" s="14">
        <v>2410141</v>
      </c>
      <c r="P20" s="14">
        <v>31724</v>
      </c>
      <c r="Q20" s="18">
        <f t="shared" si="4"/>
        <v>1.3162715376403289E-2</v>
      </c>
    </row>
    <row r="21" spans="1:17" s="4" customFormat="1" x14ac:dyDescent="0.3">
      <c r="A21" s="11" t="s">
        <v>29</v>
      </c>
      <c r="B21" s="16" t="s">
        <v>8</v>
      </c>
      <c r="C21" s="14">
        <v>478432</v>
      </c>
      <c r="D21" s="14">
        <v>4740</v>
      </c>
      <c r="E21" s="18">
        <f t="shared" si="0"/>
        <v>9.9073640559159924E-3</v>
      </c>
      <c r="F21" s="14">
        <v>290023</v>
      </c>
      <c r="G21" s="14">
        <v>2736</v>
      </c>
      <c r="H21" s="18">
        <f t="shared" si="1"/>
        <v>9.4337345658792576E-3</v>
      </c>
      <c r="I21" s="14">
        <v>231101</v>
      </c>
      <c r="J21" s="14">
        <v>2711</v>
      </c>
      <c r="K21" s="18">
        <f t="shared" si="2"/>
        <v>1.1730801684112141E-2</v>
      </c>
      <c r="L21" s="14">
        <v>246486</v>
      </c>
      <c r="M21" s="14">
        <v>2154</v>
      </c>
      <c r="N21" s="18">
        <f t="shared" si="3"/>
        <v>8.7388330371704678E-3</v>
      </c>
      <c r="O21" s="14">
        <v>378901</v>
      </c>
      <c r="P21" s="14">
        <v>1885</v>
      </c>
      <c r="Q21" s="18">
        <f t="shared" si="4"/>
        <v>4.9749142915959579E-3</v>
      </c>
    </row>
    <row r="22" spans="1:17" s="4" customFormat="1" x14ac:dyDescent="0.3">
      <c r="A22" s="11" t="s">
        <v>30</v>
      </c>
      <c r="B22" s="16" t="s">
        <v>8</v>
      </c>
      <c r="C22" s="14">
        <v>50550</v>
      </c>
      <c r="D22" s="14">
        <v>4428</v>
      </c>
      <c r="E22" s="18">
        <f t="shared" si="0"/>
        <v>8.7596439169139464E-2</v>
      </c>
      <c r="F22" s="14">
        <v>37141</v>
      </c>
      <c r="G22" s="14">
        <v>4039</v>
      </c>
      <c r="H22" s="18">
        <f t="shared" si="1"/>
        <v>0.10874774507956167</v>
      </c>
      <c r="I22" s="14">
        <v>25187</v>
      </c>
      <c r="J22" s="14">
        <v>3518</v>
      </c>
      <c r="K22" s="18">
        <f t="shared" si="2"/>
        <v>0.13967522928494858</v>
      </c>
      <c r="L22" s="14">
        <v>18814</v>
      </c>
      <c r="M22" s="14">
        <v>2683</v>
      </c>
      <c r="N22" s="18">
        <f t="shared" si="3"/>
        <v>0.14260656957584777</v>
      </c>
      <c r="O22" s="14">
        <v>27465</v>
      </c>
      <c r="P22" s="14">
        <v>3680</v>
      </c>
      <c r="Q22" s="18">
        <f t="shared" si="4"/>
        <v>0.1339887129073366</v>
      </c>
    </row>
    <row r="23" spans="1:17" s="4" customFormat="1" x14ac:dyDescent="0.3">
      <c r="A23" s="11" t="s">
        <v>20</v>
      </c>
      <c r="B23" s="16" t="s">
        <v>8</v>
      </c>
      <c r="C23" s="14">
        <v>5375</v>
      </c>
      <c r="D23" s="14">
        <v>9856</v>
      </c>
      <c r="E23" s="18">
        <f t="shared" si="0"/>
        <v>1.8336744186046512</v>
      </c>
      <c r="F23" s="14">
        <v>20013</v>
      </c>
      <c r="G23" s="14">
        <v>40974</v>
      </c>
      <c r="H23" s="18">
        <f t="shared" si="1"/>
        <v>2.0473692100134913</v>
      </c>
      <c r="I23" s="14">
        <v>27872</v>
      </c>
      <c r="J23" s="14">
        <v>59569</v>
      </c>
      <c r="K23" s="18">
        <f t="shared" si="2"/>
        <v>2.1372345005740527</v>
      </c>
      <c r="L23" s="14">
        <v>37479</v>
      </c>
      <c r="M23" s="14">
        <v>72836</v>
      </c>
      <c r="N23" s="18">
        <f t="shared" si="3"/>
        <v>1.9433816270444781</v>
      </c>
      <c r="O23" s="14">
        <v>44433</v>
      </c>
      <c r="P23" s="14">
        <v>87506</v>
      </c>
      <c r="Q23" s="18">
        <f t="shared" si="4"/>
        <v>1.9693921184705061</v>
      </c>
    </row>
    <row r="24" spans="1:17" s="4" customFormat="1" x14ac:dyDescent="0.3">
      <c r="A24" s="11" t="s">
        <v>9</v>
      </c>
      <c r="B24" s="16" t="s">
        <v>8</v>
      </c>
      <c r="C24" s="14">
        <v>10024573</v>
      </c>
      <c r="D24" s="14">
        <v>206494</v>
      </c>
      <c r="E24" s="18">
        <f t="shared" si="0"/>
        <v>2.059878261148879E-2</v>
      </c>
      <c r="F24" s="14">
        <v>10028356</v>
      </c>
      <c r="G24" s="14">
        <v>239638</v>
      </c>
      <c r="H24" s="18">
        <f t="shared" si="1"/>
        <v>2.3896040387876138E-2</v>
      </c>
      <c r="I24" s="14">
        <v>11029674</v>
      </c>
      <c r="J24" s="14">
        <v>259358</v>
      </c>
      <c r="K24" s="18">
        <f t="shared" si="2"/>
        <v>2.3514566251006151E-2</v>
      </c>
      <c r="L24" s="14">
        <v>16445646</v>
      </c>
      <c r="M24" s="14">
        <v>441329</v>
      </c>
      <c r="N24" s="18">
        <f t="shared" si="3"/>
        <v>2.6835613511320869E-2</v>
      </c>
      <c r="O24" s="14">
        <v>10379887</v>
      </c>
      <c r="P24" s="14">
        <v>347790</v>
      </c>
      <c r="Q24" s="18">
        <f t="shared" si="4"/>
        <v>3.3506145105433226E-2</v>
      </c>
    </row>
    <row r="25" spans="1:17" s="4" customFormat="1" x14ac:dyDescent="0.3">
      <c r="A25" s="11" t="s">
        <v>31</v>
      </c>
      <c r="B25" s="16" t="s">
        <v>8</v>
      </c>
      <c r="C25" s="14">
        <v>58298</v>
      </c>
      <c r="D25" s="14">
        <v>874</v>
      </c>
      <c r="E25" s="18">
        <f t="shared" si="0"/>
        <v>1.4991937973858451E-2</v>
      </c>
      <c r="F25" s="14">
        <v>211238</v>
      </c>
      <c r="G25" s="14">
        <v>3370</v>
      </c>
      <c r="H25" s="18">
        <f t="shared" si="1"/>
        <v>1.5953568960130279E-2</v>
      </c>
      <c r="I25" s="14">
        <v>253194</v>
      </c>
      <c r="J25" s="14">
        <v>3479</v>
      </c>
      <c r="K25" s="18">
        <f t="shared" si="2"/>
        <v>1.3740451985434094E-2</v>
      </c>
      <c r="L25" s="14">
        <v>139334</v>
      </c>
      <c r="M25" s="14">
        <v>3140</v>
      </c>
      <c r="N25" s="18">
        <f t="shared" si="3"/>
        <v>2.2535777340778274E-2</v>
      </c>
      <c r="O25" s="14">
        <v>134758</v>
      </c>
      <c r="P25" s="14">
        <v>2634</v>
      </c>
      <c r="Q25" s="18">
        <f t="shared" si="4"/>
        <v>1.9546149393728018E-2</v>
      </c>
    </row>
    <row r="26" spans="1:17" s="4" customFormat="1" x14ac:dyDescent="0.3">
      <c r="A26" s="11" t="s">
        <v>32</v>
      </c>
      <c r="B26" s="16" t="s">
        <v>8</v>
      </c>
      <c r="C26" s="14">
        <v>740701</v>
      </c>
      <c r="D26" s="14">
        <v>6302</v>
      </c>
      <c r="E26" s="18">
        <f t="shared" si="0"/>
        <v>8.5081564625942175E-3</v>
      </c>
      <c r="F26" s="14">
        <v>218075</v>
      </c>
      <c r="G26" s="14">
        <v>1612</v>
      </c>
      <c r="H26" s="18">
        <f t="shared" si="1"/>
        <v>7.3919523099850969E-3</v>
      </c>
      <c r="I26" s="14">
        <v>468234</v>
      </c>
      <c r="J26" s="14">
        <v>2588</v>
      </c>
      <c r="K26" s="18">
        <f t="shared" si="2"/>
        <v>5.5271509544373111E-3</v>
      </c>
      <c r="L26" s="14">
        <v>387920</v>
      </c>
      <c r="M26" s="14">
        <v>2151</v>
      </c>
      <c r="N26" s="18">
        <f t="shared" si="3"/>
        <v>5.5449577232419053E-3</v>
      </c>
      <c r="O26" s="14">
        <v>147904</v>
      </c>
      <c r="P26" s="14">
        <v>1159</v>
      </c>
      <c r="Q26" s="18">
        <f t="shared" si="4"/>
        <v>7.8361639982691481E-3</v>
      </c>
    </row>
    <row r="27" spans="1:17" s="4" customFormat="1" x14ac:dyDescent="0.3">
      <c r="A27" s="11" t="s">
        <v>33</v>
      </c>
      <c r="B27" s="16" t="s">
        <v>8</v>
      </c>
      <c r="C27" s="14">
        <v>121264</v>
      </c>
      <c r="D27" s="14">
        <v>10075</v>
      </c>
      <c r="E27" s="18">
        <f t="shared" si="0"/>
        <v>8.3083190394511147E-2</v>
      </c>
      <c r="F27" s="14">
        <v>129688</v>
      </c>
      <c r="G27" s="14">
        <v>12116</v>
      </c>
      <c r="H27" s="18">
        <f t="shared" si="1"/>
        <v>9.3424218123496397E-2</v>
      </c>
      <c r="I27" s="14">
        <v>102823</v>
      </c>
      <c r="J27" s="14">
        <v>11132</v>
      </c>
      <c r="K27" s="18">
        <f t="shared" si="2"/>
        <v>0.10826371531661204</v>
      </c>
      <c r="L27" s="14">
        <v>76708</v>
      </c>
      <c r="M27" s="14">
        <v>8561</v>
      </c>
      <c r="N27" s="18">
        <f t="shared" si="3"/>
        <v>0.11160504771340668</v>
      </c>
      <c r="O27" s="14">
        <v>83206</v>
      </c>
      <c r="P27" s="14">
        <v>11159</v>
      </c>
      <c r="Q27" s="18">
        <f t="shared" si="4"/>
        <v>0.13411292454871043</v>
      </c>
    </row>
    <row r="28" spans="1:17" s="4" customFormat="1" x14ac:dyDescent="0.3">
      <c r="A28" s="11" t="s">
        <v>42</v>
      </c>
      <c r="B28" s="16" t="s">
        <v>8</v>
      </c>
      <c r="C28" s="14">
        <v>1079</v>
      </c>
      <c r="D28" s="14">
        <v>521</v>
      </c>
      <c r="E28" s="18">
        <f t="shared" si="0"/>
        <v>0.48285449490268767</v>
      </c>
      <c r="F28" s="14">
        <v>604</v>
      </c>
      <c r="G28" s="14">
        <v>140</v>
      </c>
      <c r="H28" s="18">
        <f t="shared" si="1"/>
        <v>0.23178807947019867</v>
      </c>
      <c r="I28" s="14">
        <v>91</v>
      </c>
      <c r="J28" s="14">
        <v>49</v>
      </c>
      <c r="K28" s="18">
        <f t="shared" si="2"/>
        <v>0.53846153846153844</v>
      </c>
      <c r="L28" s="14">
        <v>1621</v>
      </c>
      <c r="M28" s="14">
        <v>1063</v>
      </c>
      <c r="N28" s="18">
        <f t="shared" si="3"/>
        <v>0.65576804441702652</v>
      </c>
      <c r="O28" s="14"/>
      <c r="P28" s="14"/>
      <c r="Q28" s="18" t="str">
        <f t="shared" si="4"/>
        <v/>
      </c>
    </row>
    <row r="29" spans="1:17" s="4" customFormat="1" x14ac:dyDescent="0.3">
      <c r="A29" s="11" t="s">
        <v>95</v>
      </c>
      <c r="B29" s="16" t="s">
        <v>8</v>
      </c>
      <c r="C29" s="14">
        <v>52708</v>
      </c>
      <c r="D29" s="14">
        <v>4724</v>
      </c>
      <c r="E29" s="18">
        <f t="shared" si="0"/>
        <v>8.962586324656599E-2</v>
      </c>
      <c r="F29" s="14">
        <v>43738</v>
      </c>
      <c r="G29" s="14">
        <v>5768</v>
      </c>
      <c r="H29" s="18">
        <f t="shared" si="1"/>
        <v>0.13187617174996571</v>
      </c>
      <c r="I29" s="14">
        <v>44128</v>
      </c>
      <c r="J29" s="14">
        <v>4902</v>
      </c>
      <c r="K29" s="18">
        <f t="shared" si="2"/>
        <v>0.1110859318346628</v>
      </c>
      <c r="L29" s="14">
        <f>136492+36218</f>
        <v>172710</v>
      </c>
      <c r="M29" s="14">
        <f>14572+3782</f>
        <v>18354</v>
      </c>
      <c r="N29" s="18">
        <f t="shared" si="3"/>
        <v>0.10627062706270628</v>
      </c>
      <c r="O29" s="14">
        <v>30278</v>
      </c>
      <c r="P29" s="14">
        <v>3159</v>
      </c>
      <c r="Q29" s="18">
        <f t="shared" si="4"/>
        <v>0.10433317920602418</v>
      </c>
    </row>
    <row r="30" spans="1:17" s="4" customFormat="1" x14ac:dyDescent="0.3">
      <c r="A30" s="10" t="s">
        <v>4</v>
      </c>
      <c r="B30" s="16"/>
      <c r="C30" s="14"/>
      <c r="D30" s="14">
        <v>349757</v>
      </c>
      <c r="E30" s="18" t="str">
        <f t="shared" si="0"/>
        <v/>
      </c>
      <c r="F30" s="14"/>
      <c r="G30" s="14">
        <v>436695</v>
      </c>
      <c r="H30" s="18" t="str">
        <f t="shared" si="1"/>
        <v/>
      </c>
      <c r="I30" s="14"/>
      <c r="J30" s="14">
        <v>451449</v>
      </c>
      <c r="K30" s="18" t="str">
        <f t="shared" si="2"/>
        <v/>
      </c>
      <c r="L30" s="14"/>
      <c r="M30" s="14">
        <v>620323</v>
      </c>
      <c r="N30" s="18" t="str">
        <f t="shared" si="3"/>
        <v/>
      </c>
      <c r="O30" s="14"/>
      <c r="P30" s="14">
        <v>560227</v>
      </c>
      <c r="Q30" s="18" t="str">
        <f t="shared" si="4"/>
        <v/>
      </c>
    </row>
    <row r="31" spans="1:17" s="4" customFormat="1" ht="15.6" x14ac:dyDescent="0.3">
      <c r="A31" s="11"/>
      <c r="B31" s="16"/>
      <c r="C31" s="8"/>
      <c r="D31" s="8"/>
      <c r="E31" s="18" t="str">
        <f t="shared" si="0"/>
        <v/>
      </c>
      <c r="F31" s="8"/>
      <c r="G31" s="8"/>
      <c r="H31" s="18" t="str">
        <f t="shared" si="1"/>
        <v/>
      </c>
      <c r="J31" s="14"/>
      <c r="K31" s="18" t="str">
        <f t="shared" si="2"/>
        <v/>
      </c>
      <c r="L31" s="14"/>
      <c r="M31" s="14"/>
      <c r="N31" s="18" t="str">
        <f t="shared" si="3"/>
        <v/>
      </c>
      <c r="O31" s="14"/>
      <c r="P31" s="14"/>
      <c r="Q31" s="18" t="str">
        <f t="shared" si="4"/>
        <v/>
      </c>
    </row>
    <row r="32" spans="1:17" s="4" customFormat="1" x14ac:dyDescent="0.3">
      <c r="A32" s="11"/>
      <c r="B32" s="16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s="4" customFormat="1" x14ac:dyDescent="0.3">
      <c r="A33" s="11"/>
      <c r="B33" s="16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s="4" customFormat="1" x14ac:dyDescent="0.3">
      <c r="A34" s="11"/>
      <c r="B34" s="16"/>
      <c r="C34" s="14"/>
      <c r="D34" s="14"/>
      <c r="E34" s="14"/>
      <c r="F34" s="14"/>
      <c r="G34" s="14"/>
      <c r="H34" s="14"/>
      <c r="K34" s="14"/>
      <c r="L34" s="14"/>
      <c r="M34" s="14"/>
      <c r="N34" s="14"/>
      <c r="O34" s="14"/>
      <c r="P34" s="14"/>
      <c r="Q34" s="14"/>
    </row>
    <row r="35" spans="1:17" s="4" customFormat="1" x14ac:dyDescent="0.3">
      <c r="A35" s="11"/>
      <c r="B35" s="16"/>
      <c r="C35" s="14"/>
      <c r="D35" s="14"/>
      <c r="E35" s="14"/>
      <c r="F35" s="14"/>
      <c r="G35" s="14"/>
      <c r="H35" s="14"/>
      <c r="K35" s="14"/>
      <c r="L35" s="14"/>
      <c r="M35" s="14"/>
      <c r="N35" s="14"/>
      <c r="O35" s="14"/>
      <c r="P35" s="14"/>
      <c r="Q35" s="14"/>
    </row>
    <row r="36" spans="1:17" s="4" customFormat="1" x14ac:dyDescent="0.3">
      <c r="A36" s="11"/>
      <c r="B36" s="16"/>
      <c r="C36" s="14"/>
      <c r="D36" s="14"/>
      <c r="E36" s="14"/>
      <c r="F36" s="14"/>
      <c r="G36" s="14"/>
      <c r="H36" s="14"/>
      <c r="K36" s="14"/>
      <c r="L36" s="14"/>
      <c r="M36" s="14"/>
      <c r="N36" s="14"/>
      <c r="O36" s="14"/>
      <c r="P36" s="14"/>
      <c r="Q36" s="14"/>
    </row>
    <row r="37" spans="1:17" s="4" customFormat="1" ht="15" customHeight="1" x14ac:dyDescent="0.3">
      <c r="A37" s="11"/>
      <c r="B37" s="16"/>
      <c r="C37" s="14"/>
      <c r="D37" s="14"/>
      <c r="E37" s="14"/>
      <c r="F37" s="14"/>
      <c r="G37" s="14"/>
      <c r="H37" s="14"/>
      <c r="K37" s="14"/>
      <c r="L37" s="14"/>
      <c r="M37" s="14"/>
      <c r="N37" s="14"/>
      <c r="O37" s="14"/>
      <c r="P37" s="14"/>
      <c r="Q37" s="14"/>
    </row>
    <row r="38" spans="1:17" s="4" customFormat="1" ht="15" customHeight="1" x14ac:dyDescent="0.3">
      <c r="A38" s="11"/>
      <c r="B38" s="16"/>
      <c r="C38" s="14"/>
      <c r="D38" s="14"/>
      <c r="E38" s="14"/>
      <c r="F38" s="14"/>
      <c r="G38" s="14"/>
      <c r="H38" s="14"/>
      <c r="K38" s="14"/>
      <c r="N38" s="14"/>
      <c r="Q38" s="14"/>
    </row>
    <row r="39" spans="1:17" s="4" customFormat="1" x14ac:dyDescent="0.3">
      <c r="A39" s="11"/>
      <c r="B39" s="16"/>
      <c r="C39" s="14"/>
      <c r="D39" s="14"/>
      <c r="E39" s="14"/>
      <c r="F39" s="14"/>
      <c r="G39" s="14"/>
      <c r="H39" s="14"/>
      <c r="K39" s="14"/>
      <c r="L39" s="14"/>
      <c r="M39" s="14"/>
      <c r="N39" s="14"/>
      <c r="O39" s="14"/>
      <c r="P39" s="14"/>
      <c r="Q39" s="14"/>
    </row>
    <row r="40" spans="1:17" s="4" customFormat="1" x14ac:dyDescent="0.3">
      <c r="A40" s="11"/>
      <c r="B40" s="16"/>
      <c r="C40" s="14"/>
      <c r="D40" s="14"/>
      <c r="E40" s="14"/>
      <c r="F40" s="14"/>
      <c r="G40" s="14"/>
      <c r="H40" s="14"/>
      <c r="K40" s="14"/>
      <c r="L40" s="14"/>
      <c r="M40" s="14"/>
      <c r="N40" s="14"/>
      <c r="O40" s="14"/>
      <c r="P40" s="14"/>
      <c r="Q40" s="14"/>
    </row>
    <row r="41" spans="1:17" s="4" customFormat="1" x14ac:dyDescent="0.3">
      <c r="A41" s="11"/>
      <c r="B41" s="16"/>
      <c r="C41" s="14"/>
      <c r="D41" s="14"/>
      <c r="E41" s="14"/>
      <c r="F41" s="14"/>
      <c r="G41" s="14"/>
      <c r="H41" s="14"/>
      <c r="K41" s="14"/>
      <c r="L41" s="14"/>
      <c r="M41" s="14"/>
      <c r="N41" s="14"/>
      <c r="O41" s="14"/>
      <c r="P41" s="14"/>
      <c r="Q41" s="14"/>
    </row>
    <row r="42" spans="1:17" s="4" customFormat="1" x14ac:dyDescent="0.3">
      <c r="A42" s="11"/>
      <c r="B42" s="16"/>
      <c r="C42" s="14"/>
      <c r="D42" s="14"/>
      <c r="E42" s="3"/>
      <c r="F42" s="14"/>
      <c r="G42" s="14"/>
      <c r="H42" s="3"/>
      <c r="K42" s="3"/>
      <c r="L42" s="14"/>
      <c r="M42" s="14"/>
      <c r="N42" s="3"/>
      <c r="O42" s="14"/>
      <c r="P42" s="14"/>
      <c r="Q42" s="3"/>
    </row>
    <row r="43" spans="1:17" s="4" customFormat="1" x14ac:dyDescent="0.3">
      <c r="A43" s="11"/>
      <c r="B43" s="16"/>
      <c r="C43" s="3"/>
      <c r="D43" s="3"/>
      <c r="E43" s="3"/>
      <c r="F43" s="3"/>
      <c r="G43" s="3"/>
      <c r="H43" s="3"/>
      <c r="K43" s="3"/>
      <c r="N43" s="3"/>
      <c r="Q43" s="3"/>
    </row>
    <row r="44" spans="1:17" s="4" customFormat="1" x14ac:dyDescent="0.3">
      <c r="A44" s="11"/>
      <c r="B44" s="16"/>
      <c r="C44" s="3"/>
      <c r="D44" s="3"/>
      <c r="E44" s="3"/>
      <c r="F44" s="3"/>
      <c r="G44" s="3"/>
      <c r="H44" s="3"/>
      <c r="K44" s="3"/>
      <c r="L44" s="14"/>
      <c r="M44" s="14"/>
      <c r="N44" s="3"/>
      <c r="O44" s="14"/>
      <c r="P44" s="14"/>
      <c r="Q44" s="3"/>
    </row>
    <row r="45" spans="1:17" s="4" customFormat="1" x14ac:dyDescent="0.3">
      <c r="A45" s="11"/>
      <c r="B45" s="16"/>
      <c r="C45" s="3"/>
      <c r="D45" s="3"/>
      <c r="E45" s="3"/>
      <c r="F45" s="3"/>
      <c r="G45" s="3"/>
      <c r="H45" s="3"/>
      <c r="K45" s="3"/>
      <c r="L45" s="14"/>
      <c r="M45" s="14"/>
      <c r="N45" s="3"/>
      <c r="O45" s="14"/>
      <c r="P45" s="14"/>
      <c r="Q45" s="3"/>
    </row>
    <row r="46" spans="1:17" s="4" customFormat="1" x14ac:dyDescent="0.3">
      <c r="A46" s="11"/>
      <c r="B46" s="16"/>
      <c r="C46" s="3"/>
      <c r="D46" s="3"/>
      <c r="E46" s="3"/>
      <c r="F46" s="3"/>
      <c r="G46" s="3"/>
      <c r="H46" s="3"/>
      <c r="K46" s="3"/>
      <c r="L46" s="14"/>
      <c r="M46" s="14"/>
      <c r="N46" s="3"/>
      <c r="O46" s="14"/>
      <c r="P46" s="14"/>
      <c r="Q46" s="3"/>
    </row>
    <row r="47" spans="1:17" s="4" customFormat="1" x14ac:dyDescent="0.3">
      <c r="A47" s="11"/>
      <c r="B47" s="16"/>
      <c r="C47" s="3"/>
      <c r="D47" s="3"/>
      <c r="E47" s="3"/>
      <c r="F47" s="3"/>
      <c r="G47" s="3"/>
      <c r="H47" s="3"/>
      <c r="K47" s="3"/>
      <c r="L47" s="14"/>
      <c r="M47" s="14"/>
      <c r="N47" s="3"/>
      <c r="O47" s="14"/>
      <c r="P47" s="14"/>
      <c r="Q47" s="3"/>
    </row>
    <row r="48" spans="1:17" s="4" customFormat="1" x14ac:dyDescent="0.3">
      <c r="A48" s="11"/>
      <c r="B48" s="16"/>
      <c r="C48" s="3"/>
      <c r="D48" s="3"/>
      <c r="E48" s="3"/>
      <c r="F48" s="3"/>
      <c r="G48" s="3"/>
      <c r="H48" s="3"/>
      <c r="K48" s="3"/>
      <c r="L48" s="14"/>
      <c r="M48" s="14"/>
      <c r="N48" s="3"/>
      <c r="O48" s="14"/>
      <c r="P48" s="14"/>
      <c r="Q48" s="3"/>
    </row>
    <row r="49" spans="1:17" s="4" customFormat="1" x14ac:dyDescent="0.3">
      <c r="A49" s="11"/>
      <c r="B49" s="16"/>
      <c r="C49" s="3"/>
      <c r="D49" s="3"/>
      <c r="E49" s="3"/>
      <c r="F49" s="3"/>
      <c r="G49" s="3"/>
      <c r="H49" s="3"/>
      <c r="K49" s="3"/>
      <c r="L49" s="14"/>
      <c r="M49" s="14"/>
      <c r="N49" s="3"/>
      <c r="O49" s="14"/>
      <c r="P49" s="14"/>
      <c r="Q49" s="3"/>
    </row>
    <row r="50" spans="1:17" s="4" customFormat="1" x14ac:dyDescent="0.3">
      <c r="A50" s="11"/>
      <c r="B50" s="16"/>
      <c r="C50" s="3"/>
      <c r="D50" s="3"/>
      <c r="E50" s="3"/>
      <c r="F50" s="3"/>
      <c r="G50" s="3"/>
      <c r="H50" s="3"/>
      <c r="K50" s="3"/>
      <c r="L50" s="14"/>
      <c r="M50" s="14"/>
      <c r="N50" s="3"/>
      <c r="O50" s="14"/>
      <c r="P50" s="14"/>
      <c r="Q50" s="3"/>
    </row>
    <row r="51" spans="1:17" s="4" customFormat="1" x14ac:dyDescent="0.3">
      <c r="C51" s="3"/>
      <c r="D51" s="3"/>
      <c r="E51" s="3"/>
      <c r="F51" s="3"/>
      <c r="G51" s="3"/>
      <c r="H51" s="3"/>
      <c r="K51" s="3"/>
      <c r="L51" s="14"/>
      <c r="M51" s="14"/>
      <c r="N51" s="3"/>
      <c r="O51" s="14"/>
      <c r="P51" s="14"/>
      <c r="Q51" s="3"/>
    </row>
    <row r="52" spans="1:17" s="4" customFormat="1" x14ac:dyDescent="0.3">
      <c r="A52" s="11"/>
      <c r="B52" s="15"/>
      <c r="C52" s="3"/>
      <c r="D52" s="3"/>
      <c r="E52" s="3"/>
      <c r="F52" s="3"/>
      <c r="G52" s="3"/>
      <c r="H52" s="3"/>
      <c r="K52" s="3"/>
      <c r="N52" s="3"/>
      <c r="Q52" s="3"/>
    </row>
    <row r="53" spans="1:17" s="4" customFormat="1" x14ac:dyDescent="0.3">
      <c r="A53" s="11"/>
      <c r="B53" s="15"/>
      <c r="C53" s="3"/>
      <c r="D53" s="3"/>
      <c r="E53" s="3"/>
      <c r="F53" s="3"/>
      <c r="G53" s="3"/>
      <c r="H53" s="3"/>
      <c r="K53" s="3"/>
      <c r="N53" s="3"/>
      <c r="Q53" s="3"/>
    </row>
    <row r="54" spans="1:17" s="4" customFormat="1" ht="15.6" x14ac:dyDescent="0.3">
      <c r="A54" s="11"/>
      <c r="B54" s="15"/>
      <c r="C54" s="3"/>
      <c r="D54" s="3"/>
      <c r="E54" s="2"/>
      <c r="F54" s="3"/>
      <c r="G54" s="3"/>
      <c r="H54" s="2"/>
      <c r="K54" s="2"/>
      <c r="N54" s="2"/>
      <c r="Q54" s="2"/>
    </row>
    <row r="55" spans="1:17" s="4" customFormat="1" ht="15.6" x14ac:dyDescent="0.3">
      <c r="A55" s="11"/>
      <c r="B55" s="15"/>
      <c r="C55" s="5"/>
      <c r="D55" s="2"/>
      <c r="E55" s="3"/>
      <c r="F55" s="5"/>
      <c r="G55" s="2"/>
      <c r="H55" s="3"/>
      <c r="K55" s="3"/>
      <c r="N55" s="3"/>
      <c r="Q55" s="3"/>
    </row>
    <row r="56" spans="1:17" s="4" customFormat="1" x14ac:dyDescent="0.3">
      <c r="A56" s="11"/>
      <c r="B56" s="15"/>
      <c r="C56" s="3"/>
      <c r="D56" s="3"/>
      <c r="E56" s="3"/>
      <c r="F56" s="3"/>
      <c r="G56" s="3"/>
      <c r="H56" s="3"/>
      <c r="K56" s="3"/>
      <c r="N56" s="3"/>
      <c r="Q56" s="3"/>
    </row>
    <row r="57" spans="1:17" s="4" customFormat="1" x14ac:dyDescent="0.3">
      <c r="A57" s="11"/>
      <c r="B57" s="1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s="4" customFormat="1" x14ac:dyDescent="0.3">
      <c r="A58" s="11"/>
      <c r="B58" s="1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s="4" customFormat="1" x14ac:dyDescent="0.3">
      <c r="A59" s="11"/>
      <c r="B59" s="1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s="4" customFormat="1" x14ac:dyDescent="0.3">
      <c r="A60" s="11"/>
      <c r="B60" s="1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s="4" customFormat="1" x14ac:dyDescent="0.3">
      <c r="A61" s="11"/>
      <c r="B61" s="1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s="4" customFormat="1" x14ac:dyDescent="0.3">
      <c r="A62" s="11"/>
      <c r="B62" s="1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s="4" customFormat="1" x14ac:dyDescent="0.3">
      <c r="A63" s="11"/>
      <c r="B63" s="1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s="4" customFormat="1" x14ac:dyDescent="0.3">
      <c r="A64" s="11"/>
      <c r="B64" s="1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s="4" customFormat="1" x14ac:dyDescent="0.3">
      <c r="A65" s="11"/>
      <c r="B65" s="1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s="4" customFormat="1" x14ac:dyDescent="0.3">
      <c r="A66" s="11"/>
      <c r="B66" s="1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s="4" customFormat="1" ht="15.6" x14ac:dyDescent="0.3">
      <c r="A67" s="11"/>
      <c r="B67" s="15"/>
      <c r="C67" s="3"/>
      <c r="D67" s="3"/>
      <c r="E67" s="3"/>
      <c r="F67" s="3"/>
      <c r="G67" s="3"/>
      <c r="H67" s="3"/>
      <c r="I67" s="5"/>
      <c r="J67" s="2"/>
      <c r="K67" s="3"/>
      <c r="L67" s="5"/>
      <c r="M67" s="2"/>
      <c r="N67" s="3"/>
      <c r="O67" s="5"/>
      <c r="P67" s="2"/>
      <c r="Q67" s="3"/>
    </row>
    <row r="68" spans="1:17" s="4" customFormat="1" ht="15.6" x14ac:dyDescent="0.3">
      <c r="A68" s="11"/>
      <c r="B68" s="15"/>
      <c r="C68" s="3"/>
      <c r="D68" s="3"/>
      <c r="E68" s="3"/>
      <c r="F68" s="3"/>
      <c r="G68" s="3"/>
      <c r="H68" s="3"/>
      <c r="I68" s="5"/>
      <c r="J68" s="2"/>
      <c r="K68" s="3"/>
      <c r="L68" s="5"/>
      <c r="M68" s="2"/>
      <c r="N68" s="3"/>
      <c r="O68" s="5"/>
      <c r="P68" s="2"/>
      <c r="Q68" s="3"/>
    </row>
    <row r="69" spans="1:17" s="4" customFormat="1" x14ac:dyDescent="0.3">
      <c r="A69" s="11"/>
      <c r="B69" s="1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s="4" customFormat="1" x14ac:dyDescent="0.3">
      <c r="A70" s="11"/>
      <c r="B70" s="15"/>
      <c r="C70" s="3"/>
      <c r="D70" s="3"/>
      <c r="E70" s="3"/>
      <c r="F70" s="3"/>
      <c r="G70" s="3"/>
      <c r="H70" s="3"/>
      <c r="K70" s="3"/>
      <c r="N70" s="3"/>
      <c r="Q70" s="3"/>
    </row>
    <row r="71" spans="1:17" s="4" customFormat="1" x14ac:dyDescent="0.3">
      <c r="A71" s="11"/>
      <c r="B71" s="15"/>
      <c r="C71" s="3"/>
      <c r="D71" s="3"/>
      <c r="E71" s="3"/>
      <c r="F71" s="3"/>
      <c r="G71" s="3"/>
      <c r="H71" s="3"/>
      <c r="K71" s="3"/>
      <c r="N71" s="3"/>
      <c r="Q71" s="3"/>
    </row>
    <row r="72" spans="1:17" s="4" customFormat="1" x14ac:dyDescent="0.3">
      <c r="A72" s="11"/>
      <c r="B72" s="15"/>
      <c r="C72" s="3"/>
      <c r="D72" s="3"/>
      <c r="E72" s="3"/>
      <c r="F72" s="3"/>
      <c r="G72" s="3"/>
      <c r="H72" s="3"/>
      <c r="K72" s="3"/>
      <c r="N72" s="3"/>
      <c r="Q72" s="3"/>
    </row>
    <row r="73" spans="1:17" s="4" customFormat="1" ht="15.6" x14ac:dyDescent="0.3">
      <c r="A73" s="11"/>
      <c r="B73" s="15"/>
      <c r="C73" s="3"/>
      <c r="D73" s="3"/>
      <c r="E73" s="2"/>
      <c r="F73" s="3"/>
      <c r="G73" s="3"/>
      <c r="H73" s="2"/>
      <c r="I73" s="3"/>
      <c r="J73" s="3"/>
      <c r="K73" s="2"/>
      <c r="L73" s="3"/>
      <c r="M73" s="3"/>
      <c r="N73" s="2"/>
      <c r="O73" s="3"/>
      <c r="P73" s="3"/>
      <c r="Q73" s="2"/>
    </row>
    <row r="74" spans="1:17" s="4" customFormat="1" ht="15.6" x14ac:dyDescent="0.3">
      <c r="A74" s="11"/>
      <c r="B74" s="15"/>
      <c r="C74" s="5"/>
      <c r="D74" s="2"/>
      <c r="E74" s="2"/>
      <c r="F74" s="5"/>
      <c r="G74" s="2"/>
      <c r="H74" s="2"/>
      <c r="I74" s="3"/>
      <c r="J74" s="3"/>
      <c r="K74" s="2"/>
      <c r="L74" s="3"/>
      <c r="M74" s="3"/>
      <c r="N74" s="2"/>
      <c r="O74" s="3"/>
      <c r="P74" s="3"/>
      <c r="Q74" s="2"/>
    </row>
    <row r="75" spans="1:17" s="4" customFormat="1" ht="15.6" x14ac:dyDescent="0.3">
      <c r="A75" s="11"/>
      <c r="B75" s="15"/>
      <c r="C75" s="5"/>
      <c r="D75" s="2"/>
      <c r="E75" s="3"/>
      <c r="F75" s="5"/>
      <c r="G75" s="2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s="4" customFormat="1" x14ac:dyDescent="0.3">
      <c r="A76" s="11"/>
      <c r="B76" s="15"/>
      <c r="C76" s="3"/>
      <c r="D76" s="3"/>
      <c r="F76" s="3"/>
      <c r="G76" s="3"/>
      <c r="I76" s="3"/>
      <c r="J76" s="3"/>
      <c r="L76" s="3"/>
      <c r="M76" s="3"/>
      <c r="O76" s="3"/>
      <c r="P76" s="3"/>
    </row>
    <row r="77" spans="1:17" s="4" customFormat="1" x14ac:dyDescent="0.3">
      <c r="A77" s="11"/>
      <c r="B77" s="15"/>
      <c r="I77" s="3"/>
      <c r="J77" s="3"/>
      <c r="L77" s="3"/>
      <c r="M77" s="3"/>
      <c r="O77" s="3"/>
      <c r="P77" s="3"/>
    </row>
    <row r="78" spans="1:17" s="4" customFormat="1" x14ac:dyDescent="0.3">
      <c r="A78" s="11"/>
      <c r="B78" s="15"/>
      <c r="I78" s="3"/>
      <c r="J78" s="3"/>
      <c r="L78" s="3"/>
      <c r="M78" s="3"/>
      <c r="O78" s="3"/>
      <c r="P78" s="3"/>
    </row>
    <row r="79" spans="1:17" s="4" customFormat="1" x14ac:dyDescent="0.3">
      <c r="A79" s="11"/>
      <c r="B79" s="15"/>
      <c r="E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s="4" customFormat="1" x14ac:dyDescent="0.3">
      <c r="A80" s="11"/>
      <c r="B80" s="1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s="4" customFormat="1" x14ac:dyDescent="0.3">
      <c r="A81" s="11"/>
      <c r="B81" s="1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s="4" customFormat="1" x14ac:dyDescent="0.3">
      <c r="A82" s="11"/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s="4" customFormat="1" x14ac:dyDescent="0.3">
      <c r="A83" s="11"/>
      <c r="B83" s="1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s="4" customFormat="1" x14ac:dyDescent="0.3">
      <c r="A84" s="11"/>
      <c r="B84" s="1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s="4" customFormat="1" x14ac:dyDescent="0.3">
      <c r="A85" s="11"/>
      <c r="B85" s="1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s="4" customFormat="1" x14ac:dyDescent="0.3">
      <c r="A86" s="11"/>
      <c r="B86" s="1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s="4" customFormat="1" x14ac:dyDescent="0.3">
      <c r="A87" s="11"/>
      <c r="B87" s="1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s="4" customFormat="1" x14ac:dyDescent="0.3">
      <c r="A88" s="11"/>
      <c r="B88" s="1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s="4" customFormat="1" x14ac:dyDescent="0.3">
      <c r="A89" s="11"/>
      <c r="B89" s="1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s="4" customFormat="1" x14ac:dyDescent="0.3">
      <c r="A90" s="11"/>
      <c r="B90" s="1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s="4" customFormat="1" x14ac:dyDescent="0.3">
      <c r="A91" s="11"/>
      <c r="B91" s="1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s="4" customFormat="1" x14ac:dyDescent="0.3">
      <c r="A92" s="11"/>
      <c r="B92" s="1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s="4" customFormat="1" x14ac:dyDescent="0.3">
      <c r="A93" s="11"/>
      <c r="B93" s="1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s="4" customFormat="1" x14ac:dyDescent="0.3">
      <c r="A94" s="11"/>
      <c r="B94" s="1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s="4" customFormat="1" x14ac:dyDescent="0.3">
      <c r="A95" s="11"/>
      <c r="B95" s="1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s="4" customFormat="1" x14ac:dyDescent="0.3">
      <c r="A96" s="11"/>
      <c r="B96" s="1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s="4" customFormat="1" x14ac:dyDescent="0.3">
      <c r="A97" s="11"/>
      <c r="B97" s="1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s="4" customFormat="1" x14ac:dyDescent="0.3">
      <c r="A98" s="11"/>
      <c r="B98" s="1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s="4" customFormat="1" x14ac:dyDescent="0.3">
      <c r="A99" s="11"/>
      <c r="B99" s="1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s="4" customFormat="1" x14ac:dyDescent="0.3">
      <c r="A100" s="11"/>
      <c r="B100" s="1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s="4" customFormat="1" x14ac:dyDescent="0.3">
      <c r="A101" s="11"/>
      <c r="B101" s="1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s="4" customFormat="1" x14ac:dyDescent="0.3">
      <c r="A102" s="11"/>
      <c r="B102" s="1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s="4" customFormat="1" x14ac:dyDescent="0.3">
      <c r="A103" s="11"/>
      <c r="B103" s="1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s="4" customFormat="1" x14ac:dyDescent="0.3">
      <c r="A104" s="11"/>
      <c r="B104" s="1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s="4" customFormat="1" x14ac:dyDescent="0.3">
      <c r="A105" s="11"/>
      <c r="B105" s="1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s="4" customFormat="1" x14ac:dyDescent="0.3">
      <c r="A106" s="11"/>
      <c r="B106" s="1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s="4" customFormat="1" x14ac:dyDescent="0.3">
      <c r="A107" s="11"/>
      <c r="B107" s="1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s="4" customFormat="1" x14ac:dyDescent="0.3">
      <c r="A108" s="11"/>
      <c r="B108" s="1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s="4" customFormat="1" x14ac:dyDescent="0.3">
      <c r="A109" s="11"/>
      <c r="B109" s="1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s="4" customFormat="1" x14ac:dyDescent="0.3">
      <c r="A110" s="11"/>
      <c r="B110" s="1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s="4" customFormat="1" x14ac:dyDescent="0.3">
      <c r="A111" s="11"/>
      <c r="B111" s="1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s="4" customFormat="1" x14ac:dyDescent="0.3">
      <c r="A112" s="11"/>
      <c r="B112" s="1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s="4" customFormat="1" x14ac:dyDescent="0.3">
      <c r="A113" s="11"/>
      <c r="B113" s="1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s="4" customFormat="1" x14ac:dyDescent="0.3">
      <c r="A114" s="11"/>
      <c r="B114" s="1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s="4" customFormat="1" x14ac:dyDescent="0.3">
      <c r="A115" s="11"/>
      <c r="B115" s="1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s="4" customFormat="1" x14ac:dyDescent="0.3">
      <c r="A116" s="11"/>
      <c r="B116" s="1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s="4" customFormat="1" x14ac:dyDescent="0.3">
      <c r="A117" s="11"/>
      <c r="B117" s="1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s="4" customFormat="1" x14ac:dyDescent="0.3">
      <c r="A118" s="11"/>
      <c r="B118" s="1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s="4" customFormat="1" x14ac:dyDescent="0.3">
      <c r="A119" s="11"/>
      <c r="B119" s="1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s="4" customFormat="1" x14ac:dyDescent="0.3">
      <c r="A120" s="11"/>
      <c r="B120" s="1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s="4" customFormat="1" x14ac:dyDescent="0.3">
      <c r="A121" s="11"/>
      <c r="B121" s="1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s="4" customFormat="1" x14ac:dyDescent="0.3">
      <c r="A122" s="11"/>
      <c r="B122" s="1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s="4" customFormat="1" x14ac:dyDescent="0.3">
      <c r="A123" s="11"/>
      <c r="B123" s="1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s="4" customFormat="1" x14ac:dyDescent="0.3">
      <c r="A124" s="11"/>
      <c r="B124" s="15"/>
      <c r="C124" s="3"/>
      <c r="D124" s="3"/>
      <c r="E124" s="3"/>
      <c r="F124" s="3"/>
      <c r="G124" s="3"/>
      <c r="H124" s="3"/>
      <c r="K124" s="3"/>
      <c r="N124" s="3"/>
      <c r="Q124" s="3"/>
    </row>
    <row r="125" spans="1:17" s="4" customFormat="1" x14ac:dyDescent="0.3">
      <c r="A125" s="11"/>
      <c r="B125" s="15"/>
      <c r="C125" s="3"/>
      <c r="D125" s="3"/>
      <c r="E125" s="3"/>
      <c r="F125" s="3"/>
      <c r="G125" s="3"/>
      <c r="H125" s="3"/>
      <c r="K125" s="3"/>
      <c r="N125" s="3"/>
      <c r="Q125" s="3"/>
    </row>
    <row r="126" spans="1:17" s="4" customFormat="1" x14ac:dyDescent="0.3">
      <c r="A126" s="11"/>
      <c r="B126" s="15"/>
      <c r="C126" s="3"/>
      <c r="D126" s="3"/>
      <c r="E126" s="3"/>
      <c r="F126" s="3"/>
      <c r="G126" s="3"/>
      <c r="H126" s="3"/>
      <c r="K126" s="3"/>
      <c r="N126" s="3"/>
      <c r="Q126" s="3"/>
    </row>
    <row r="127" spans="1:17" s="4" customFormat="1" x14ac:dyDescent="0.3">
      <c r="A127" s="11"/>
      <c r="B127" s="15"/>
      <c r="C127" s="3"/>
      <c r="D127" s="3"/>
      <c r="E127" s="3"/>
      <c r="F127" s="3"/>
      <c r="G127" s="3"/>
      <c r="H127" s="3"/>
      <c r="K127" s="3"/>
      <c r="N127" s="3"/>
      <c r="Q127" s="3"/>
    </row>
    <row r="128" spans="1:17" s="4" customFormat="1" x14ac:dyDescent="0.3">
      <c r="A128" s="11"/>
      <c r="B128" s="15"/>
      <c r="C128" s="3"/>
      <c r="D128" s="3"/>
      <c r="E128" s="3"/>
      <c r="F128" s="3"/>
      <c r="G128" s="3"/>
      <c r="H128" s="3"/>
      <c r="K128" s="3"/>
      <c r="N128" s="3"/>
      <c r="Q128" s="3"/>
    </row>
    <row r="129" spans="1:17" s="4" customFormat="1" x14ac:dyDescent="0.3">
      <c r="A129" s="11"/>
      <c r="B129" s="15"/>
      <c r="C129" s="3"/>
      <c r="D129" s="3"/>
      <c r="E129" s="3"/>
      <c r="F129" s="3"/>
      <c r="G129" s="3"/>
      <c r="H129" s="3"/>
      <c r="K129" s="3"/>
      <c r="N129" s="3"/>
      <c r="Q129" s="3"/>
    </row>
    <row r="130" spans="1:17" s="4" customFormat="1" x14ac:dyDescent="0.3">
      <c r="A130" s="11"/>
      <c r="B130" s="15"/>
      <c r="C130" s="3"/>
      <c r="D130" s="3"/>
      <c r="F130" s="3"/>
      <c r="G130" s="3"/>
    </row>
    <row r="131" spans="1:17" s="4" customFormat="1" x14ac:dyDescent="0.3">
      <c r="A131" s="11"/>
      <c r="B131" s="15"/>
    </row>
    <row r="132" spans="1:17" s="4" customFormat="1" x14ac:dyDescent="0.3">
      <c r="A132" s="11"/>
      <c r="B132" s="15"/>
    </row>
    <row r="133" spans="1:17" s="4" customFormat="1" x14ac:dyDescent="0.3">
      <c r="A133" s="11"/>
      <c r="B133" s="15"/>
    </row>
    <row r="134" spans="1:17" s="4" customFormat="1" x14ac:dyDescent="0.3">
      <c r="A134" s="11"/>
      <c r="B134" s="15"/>
      <c r="I134" s="3"/>
      <c r="J134" s="3"/>
      <c r="L134" s="3"/>
      <c r="M134" s="3"/>
      <c r="O134" s="3"/>
      <c r="P134" s="3"/>
    </row>
    <row r="135" spans="1:17" s="4" customFormat="1" x14ac:dyDescent="0.3">
      <c r="A135" s="11"/>
      <c r="B135" s="15"/>
      <c r="I135" s="3"/>
      <c r="J135" s="3"/>
      <c r="L135" s="3"/>
      <c r="M135" s="3"/>
      <c r="O135" s="3"/>
      <c r="P135" s="3"/>
    </row>
    <row r="136" spans="1:17" s="4" customFormat="1" x14ac:dyDescent="0.3">
      <c r="A136" s="11"/>
      <c r="B136" s="15"/>
      <c r="I136" s="3"/>
      <c r="J136" s="3"/>
      <c r="L136" s="3"/>
      <c r="M136" s="3"/>
      <c r="O136" s="3"/>
      <c r="P136" s="3"/>
    </row>
    <row r="137" spans="1:17" s="4" customFormat="1" x14ac:dyDescent="0.3">
      <c r="A137" s="11"/>
      <c r="B137" s="15"/>
      <c r="I137" s="3"/>
      <c r="J137" s="3"/>
      <c r="L137" s="3"/>
      <c r="M137" s="3"/>
      <c r="O137" s="3"/>
      <c r="P137" s="3"/>
    </row>
    <row r="138" spans="1:17" s="4" customFormat="1" x14ac:dyDescent="0.3">
      <c r="A138" s="11"/>
      <c r="B138" s="15"/>
      <c r="I138" s="3"/>
      <c r="J138" s="3"/>
      <c r="L138" s="3"/>
      <c r="M138" s="3"/>
      <c r="O138" s="3"/>
      <c r="P138" s="3"/>
    </row>
    <row r="139" spans="1:17" s="4" customFormat="1" x14ac:dyDescent="0.3">
      <c r="A139" s="11"/>
      <c r="B139" s="15"/>
      <c r="I139" s="3"/>
      <c r="J139" s="3"/>
      <c r="L139" s="3"/>
      <c r="M139" s="3"/>
      <c r="O139" s="3"/>
      <c r="P139" s="3"/>
    </row>
    <row r="140" spans="1:17" s="4" customFormat="1" x14ac:dyDescent="0.3">
      <c r="A140" s="11"/>
      <c r="B140" s="15"/>
      <c r="E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s="4" customFormat="1" x14ac:dyDescent="0.3">
      <c r="A141" s="11"/>
      <c r="B141" s="1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s="4" customFormat="1" x14ac:dyDescent="0.3">
      <c r="A142" s="11"/>
      <c r="B142" s="1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s="4" customFormat="1" x14ac:dyDescent="0.3">
      <c r="A143" s="11"/>
      <c r="B143" s="1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s="4" customFormat="1" x14ac:dyDescent="0.3">
      <c r="A144" s="11"/>
      <c r="B144" s="1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s="4" customFormat="1" x14ac:dyDescent="0.3">
      <c r="A145" s="11"/>
      <c r="B145" s="1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s="4" customFormat="1" x14ac:dyDescent="0.3">
      <c r="A146" s="11"/>
      <c r="B146" s="1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s="4" customFormat="1" x14ac:dyDescent="0.3">
      <c r="A147" s="11"/>
      <c r="B147" s="15"/>
      <c r="C147" s="3"/>
      <c r="D147" s="3"/>
      <c r="E147" s="3"/>
      <c r="F147" s="3"/>
      <c r="G147" s="3"/>
      <c r="H147" s="3"/>
      <c r="K147" s="3"/>
      <c r="N147" s="3"/>
      <c r="Q147" s="3"/>
    </row>
    <row r="148" spans="1:17" s="4" customFormat="1" x14ac:dyDescent="0.3">
      <c r="A148" s="11"/>
      <c r="B148" s="1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s="4" customFormat="1" x14ac:dyDescent="0.3">
      <c r="A149" s="11"/>
      <c r="B149" s="1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s="4" customFormat="1" x14ac:dyDescent="0.3">
      <c r="A150" s="11"/>
      <c r="B150" s="1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s="4" customFormat="1" x14ac:dyDescent="0.3">
      <c r="A151" s="11"/>
      <c r="B151" s="1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s="4" customFormat="1" x14ac:dyDescent="0.3">
      <c r="A152" s="11"/>
      <c r="B152" s="1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s="4" customFormat="1" x14ac:dyDescent="0.3">
      <c r="A153" s="11"/>
      <c r="B153" s="15"/>
      <c r="C153" s="3"/>
      <c r="D153" s="3"/>
      <c r="F153" s="3"/>
      <c r="G153" s="3"/>
      <c r="I153" s="3"/>
      <c r="J153" s="3"/>
      <c r="L153" s="3"/>
      <c r="M153" s="3"/>
      <c r="O153" s="3"/>
      <c r="P153" s="3"/>
    </row>
    <row r="154" spans="1:17" s="4" customFormat="1" x14ac:dyDescent="0.3">
      <c r="A154" s="11"/>
      <c r="B154" s="15"/>
      <c r="E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s="4" customFormat="1" x14ac:dyDescent="0.3">
      <c r="A155" s="11"/>
      <c r="B155" s="1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s="4" customFormat="1" x14ac:dyDescent="0.3">
      <c r="A156" s="11"/>
      <c r="B156" s="1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s="4" customFormat="1" x14ac:dyDescent="0.3">
      <c r="A157" s="11"/>
      <c r="B157" s="1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s="4" customFormat="1" x14ac:dyDescent="0.3">
      <c r="A158" s="11"/>
      <c r="B158" s="1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s="4" customFormat="1" x14ac:dyDescent="0.3">
      <c r="A159" s="11"/>
      <c r="B159" s="1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s="4" customFormat="1" x14ac:dyDescent="0.3">
      <c r="A160" s="11"/>
      <c r="B160" s="1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s="4" customFormat="1" x14ac:dyDescent="0.3">
      <c r="A161" s="11"/>
      <c r="B161" s="1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s="4" customFormat="1" x14ac:dyDescent="0.3">
      <c r="A162" s="11"/>
      <c r="B162" s="1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s="4" customFormat="1" x14ac:dyDescent="0.3">
      <c r="A163" s="11"/>
      <c r="B163" s="1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s="4" customFormat="1" x14ac:dyDescent="0.3">
      <c r="A164" s="11"/>
      <c r="B164" s="1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s="4" customFormat="1" x14ac:dyDescent="0.3">
      <c r="A165" s="11"/>
      <c r="B165" s="1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s="4" customFormat="1" x14ac:dyDescent="0.3">
      <c r="A166" s="11"/>
      <c r="B166" s="1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s="4" customFormat="1" x14ac:dyDescent="0.3">
      <c r="A167" s="11"/>
      <c r="B167" s="1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s="4" customFormat="1" x14ac:dyDescent="0.3">
      <c r="A168" s="11"/>
      <c r="B168" s="1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s="4" customFormat="1" x14ac:dyDescent="0.3">
      <c r="A169" s="11"/>
      <c r="B169" s="1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s="4" customFormat="1" x14ac:dyDescent="0.3">
      <c r="A170" s="11"/>
      <c r="B170" s="1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s="4" customFormat="1" x14ac:dyDescent="0.3">
      <c r="A171" s="11"/>
      <c r="B171" s="1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s="4" customFormat="1" x14ac:dyDescent="0.3">
      <c r="A172" s="11"/>
      <c r="B172" s="1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s="4" customFormat="1" x14ac:dyDescent="0.3">
      <c r="A173" s="11"/>
      <c r="B173" s="1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s="4" customFormat="1" x14ac:dyDescent="0.3">
      <c r="A174" s="11"/>
      <c r="B174" s="1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s="4" customFormat="1" x14ac:dyDescent="0.3">
      <c r="A175" s="11"/>
      <c r="B175" s="1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s="4" customFormat="1" x14ac:dyDescent="0.3">
      <c r="A176" s="11"/>
      <c r="B176" s="1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s="4" customFormat="1" x14ac:dyDescent="0.3">
      <c r="A177" s="11"/>
      <c r="B177" s="1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s="4" customFormat="1" x14ac:dyDescent="0.3">
      <c r="A178" s="11"/>
      <c r="B178" s="1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s="4" customFormat="1" x14ac:dyDescent="0.3">
      <c r="A179" s="11"/>
      <c r="B179" s="1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s="4" customFormat="1" x14ac:dyDescent="0.3">
      <c r="A180" s="11"/>
      <c r="B180" s="1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s="4" customFormat="1" x14ac:dyDescent="0.3">
      <c r="A181" s="11"/>
      <c r="B181" s="1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s="4" customFormat="1" x14ac:dyDescent="0.3">
      <c r="A182" s="11"/>
      <c r="B182" s="1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s="4" customFormat="1" x14ac:dyDescent="0.3">
      <c r="A183" s="11"/>
      <c r="B183" s="1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s="4" customFormat="1" x14ac:dyDescent="0.3">
      <c r="A184" s="11"/>
      <c r="B184" s="1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s="4" customFormat="1" x14ac:dyDescent="0.3">
      <c r="A185" s="11"/>
      <c r="B185" s="1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s="4" customFormat="1" x14ac:dyDescent="0.3">
      <c r="A186" s="11"/>
      <c r="B186" s="1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s="4" customFormat="1" x14ac:dyDescent="0.3">
      <c r="A187" s="11"/>
      <c r="B187" s="1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s="4" customFormat="1" x14ac:dyDescent="0.3">
      <c r="A188" s="11"/>
      <c r="B188" s="1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s="4" customFormat="1" x14ac:dyDescent="0.3">
      <c r="A189" s="11"/>
      <c r="B189" s="1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s="4" customFormat="1" x14ac:dyDescent="0.3">
      <c r="A190" s="11"/>
      <c r="B190" s="1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s="4" customFormat="1" x14ac:dyDescent="0.3">
      <c r="A191" s="11"/>
      <c r="B191" s="1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s="4" customFormat="1" x14ac:dyDescent="0.3">
      <c r="A192" s="11"/>
      <c r="B192" s="1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s="4" customFormat="1" x14ac:dyDescent="0.3">
      <c r="A193" s="11"/>
      <c r="B193" s="1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s="4" customFormat="1" x14ac:dyDescent="0.3">
      <c r="A194" s="11"/>
      <c r="B194" s="1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s="4" customFormat="1" x14ac:dyDescent="0.3">
      <c r="A195" s="11"/>
      <c r="B195" s="1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s="4" customFormat="1" x14ac:dyDescent="0.3">
      <c r="A196" s="11"/>
      <c r="B196" s="1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s="4" customFormat="1" x14ac:dyDescent="0.3">
      <c r="A197" s="11"/>
      <c r="B197" s="1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s="4" customFormat="1" x14ac:dyDescent="0.3">
      <c r="A198" s="11"/>
      <c r="B198" s="1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s="4" customFormat="1" x14ac:dyDescent="0.3">
      <c r="A199" s="11"/>
      <c r="B199" s="15"/>
      <c r="C199" s="3"/>
      <c r="D199" s="3"/>
      <c r="E199" s="3"/>
      <c r="F199" s="3"/>
      <c r="G199" s="3"/>
      <c r="H199" s="3"/>
      <c r="I199" s="1"/>
      <c r="J199" s="1"/>
      <c r="K199" s="3"/>
      <c r="L199" s="1"/>
      <c r="M199" s="1"/>
      <c r="N199" s="3"/>
      <c r="O199" s="1"/>
      <c r="P199" s="1"/>
      <c r="Q199" s="3"/>
    </row>
    <row r="200" spans="1:17" s="4" customFormat="1" x14ac:dyDescent="0.3">
      <c r="A200" s="11"/>
      <c r="B200" s="15"/>
      <c r="C200" s="3"/>
      <c r="D200" s="3"/>
      <c r="E200" s="3"/>
      <c r="F200" s="3"/>
      <c r="G200" s="3"/>
      <c r="H200" s="3"/>
      <c r="I200" s="1"/>
      <c r="J200" s="1"/>
      <c r="K200" s="3"/>
      <c r="L200" s="1"/>
      <c r="M200" s="1"/>
      <c r="N200" s="3"/>
      <c r="O200" s="1"/>
      <c r="P200" s="1"/>
      <c r="Q200" s="3"/>
    </row>
    <row r="201" spans="1:17" s="4" customFormat="1" x14ac:dyDescent="0.3">
      <c r="A201" s="11"/>
      <c r="B201" s="15"/>
      <c r="C201" s="3"/>
      <c r="D201" s="3"/>
      <c r="E201" s="3"/>
      <c r="F201" s="3"/>
      <c r="G201" s="3"/>
      <c r="H201" s="3"/>
      <c r="I201" s="1"/>
      <c r="J201" s="1"/>
      <c r="K201" s="3"/>
      <c r="L201" s="1"/>
      <c r="M201" s="1"/>
      <c r="N201" s="3"/>
      <c r="O201" s="1"/>
      <c r="P201" s="1"/>
      <c r="Q201" s="3"/>
    </row>
    <row r="202" spans="1:17" s="4" customFormat="1" x14ac:dyDescent="0.3">
      <c r="A202" s="11"/>
      <c r="B202" s="15"/>
      <c r="C202" s="3"/>
      <c r="D202" s="3"/>
      <c r="E202" s="3"/>
      <c r="F202" s="3"/>
      <c r="G202" s="3"/>
      <c r="H202" s="3"/>
      <c r="I202" s="1"/>
      <c r="J202" s="1"/>
      <c r="K202" s="3"/>
      <c r="L202" s="1"/>
      <c r="M202" s="1"/>
      <c r="N202" s="3"/>
      <c r="O202" s="1"/>
      <c r="P202" s="1"/>
      <c r="Q202" s="3"/>
    </row>
    <row r="203" spans="1:17" s="4" customFormat="1" x14ac:dyDescent="0.3">
      <c r="A203" s="11"/>
      <c r="B203" s="15"/>
      <c r="C203" s="3"/>
      <c r="D203" s="3"/>
      <c r="E203" s="3"/>
      <c r="F203" s="3"/>
      <c r="G203" s="3"/>
      <c r="H203" s="3"/>
      <c r="I203" s="1"/>
      <c r="J203" s="1"/>
      <c r="K203" s="3"/>
      <c r="L203" s="1"/>
      <c r="M203" s="1"/>
      <c r="N203" s="3"/>
      <c r="O203" s="1"/>
      <c r="P203" s="1"/>
      <c r="Q203" s="3"/>
    </row>
    <row r="204" spans="1:17" s="4" customFormat="1" x14ac:dyDescent="0.3">
      <c r="A204" s="11"/>
      <c r="B204" s="15"/>
      <c r="C204" s="3"/>
      <c r="D204" s="3"/>
      <c r="E204" s="3"/>
      <c r="F204" s="3"/>
      <c r="G204" s="3"/>
      <c r="H204" s="3"/>
      <c r="I204" s="1"/>
      <c r="J204" s="1"/>
      <c r="K204" s="3"/>
      <c r="L204" s="1"/>
      <c r="M204" s="1"/>
      <c r="N204" s="3"/>
      <c r="O204" s="1"/>
      <c r="P204" s="1"/>
      <c r="Q204" s="3"/>
    </row>
    <row r="205" spans="1:17" s="4" customFormat="1" x14ac:dyDescent="0.3">
      <c r="A205" s="11"/>
      <c r="B205" s="15"/>
      <c r="C205" s="3"/>
      <c r="D205" s="3"/>
      <c r="E205" s="1"/>
      <c r="F205" s="3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s="4" customFormat="1" x14ac:dyDescent="0.3">
      <c r="A206" s="11"/>
      <c r="B206" s="1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s="4" customFormat="1" x14ac:dyDescent="0.3">
      <c r="A207" s="11"/>
      <c r="B207" s="1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s="4" customFormat="1" x14ac:dyDescent="0.3">
      <c r="A208" s="11"/>
      <c r="B208" s="15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s="4" customFormat="1" x14ac:dyDescent="0.3">
      <c r="A209" s="11"/>
      <c r="B209" s="15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s="4" customFormat="1" x14ac:dyDescent="0.3">
      <c r="A210" s="11"/>
      <c r="B210" s="15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s="4" customFormat="1" x14ac:dyDescent="0.3">
      <c r="A211" s="11"/>
      <c r="B211" s="15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s="4" customFormat="1" x14ac:dyDescent="0.3">
      <c r="A212" s="11"/>
      <c r="B212" s="15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s="4" customFormat="1" x14ac:dyDescent="0.3">
      <c r="A213" s="11"/>
      <c r="B213" s="15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s="4" customFormat="1" x14ac:dyDescent="0.3">
      <c r="A214" s="11"/>
      <c r="B214" s="15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x14ac:dyDescent="0.3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x14ac:dyDescent="0.3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x14ac:dyDescent="0.3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x14ac:dyDescent="0.3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x14ac:dyDescent="0.3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x14ac:dyDescent="0.3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x14ac:dyDescent="0.3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x14ac:dyDescent="0.3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x14ac:dyDescent="0.3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x14ac:dyDescent="0.3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3:17" x14ac:dyDescent="0.3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3:17" x14ac:dyDescent="0.3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3:17" x14ac:dyDescent="0.3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3:17" x14ac:dyDescent="0.3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3:17" x14ac:dyDescent="0.3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3:17" x14ac:dyDescent="0.3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3:17" x14ac:dyDescent="0.3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3:17" x14ac:dyDescent="0.3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3:17" x14ac:dyDescent="0.3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3:17" x14ac:dyDescent="0.3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3:17" x14ac:dyDescent="0.3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3:17" x14ac:dyDescent="0.3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3:17" x14ac:dyDescent="0.3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3:17" x14ac:dyDescent="0.3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3:17" x14ac:dyDescent="0.3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3:17" x14ac:dyDescent="0.3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3:17" x14ac:dyDescent="0.3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3:17" x14ac:dyDescent="0.3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3:17" x14ac:dyDescent="0.3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3:17" x14ac:dyDescent="0.3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3:17" x14ac:dyDescent="0.3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3:17" x14ac:dyDescent="0.3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3:17" x14ac:dyDescent="0.3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3:17" x14ac:dyDescent="0.3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3:17" x14ac:dyDescent="0.3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3:17" x14ac:dyDescent="0.3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3:17" x14ac:dyDescent="0.3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3:17" x14ac:dyDescent="0.3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3:17" x14ac:dyDescent="0.3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3:17" x14ac:dyDescent="0.3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3:17" x14ac:dyDescent="0.3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3:17" x14ac:dyDescent="0.3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3:17" x14ac:dyDescent="0.3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3:17" x14ac:dyDescent="0.3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3:17" x14ac:dyDescent="0.3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3:17" x14ac:dyDescent="0.3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3:17" x14ac:dyDescent="0.3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3:17" x14ac:dyDescent="0.3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3:17" x14ac:dyDescent="0.3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3:17" x14ac:dyDescent="0.3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3:17" x14ac:dyDescent="0.3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3:17" x14ac:dyDescent="0.3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3:17" x14ac:dyDescent="0.3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3:17" x14ac:dyDescent="0.3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3:17" x14ac:dyDescent="0.3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3:17" x14ac:dyDescent="0.3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3:17" x14ac:dyDescent="0.3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3:17" x14ac:dyDescent="0.3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3:17" x14ac:dyDescent="0.3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3:17" x14ac:dyDescent="0.3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3:17" x14ac:dyDescent="0.3">
      <c r="C275" s="1"/>
      <c r="D275" s="1"/>
      <c r="E275" s="1"/>
      <c r="F275" s="1"/>
      <c r="G275" s="1"/>
      <c r="H275" s="1"/>
      <c r="K275" s="1"/>
      <c r="N275" s="1"/>
      <c r="Q275" s="1"/>
    </row>
    <row r="276" spans="3:17" x14ac:dyDescent="0.3">
      <c r="C276" s="1"/>
      <c r="D276" s="1"/>
      <c r="E276" s="1"/>
      <c r="F276" s="1"/>
      <c r="G276" s="1"/>
      <c r="H276" s="1"/>
      <c r="K276" s="1"/>
      <c r="N276" s="1"/>
      <c r="Q276" s="1"/>
    </row>
    <row r="277" spans="3:17" x14ac:dyDescent="0.3">
      <c r="C277" s="1"/>
      <c r="D277" s="1"/>
      <c r="E277" s="1"/>
      <c r="F277" s="1"/>
      <c r="G277" s="1"/>
      <c r="H277" s="1"/>
      <c r="K277" s="1"/>
      <c r="N277" s="1"/>
      <c r="Q277" s="1"/>
    </row>
    <row r="278" spans="3:17" x14ac:dyDescent="0.3">
      <c r="C278" s="1"/>
      <c r="D278" s="1"/>
      <c r="E278" s="1"/>
      <c r="F278" s="1"/>
      <c r="G278" s="1"/>
      <c r="H278" s="1"/>
      <c r="K278" s="1"/>
      <c r="N278" s="1"/>
      <c r="Q278" s="1"/>
    </row>
    <row r="279" spans="3:17" x14ac:dyDescent="0.3">
      <c r="C279" s="1"/>
      <c r="D279" s="1"/>
      <c r="E279" s="1"/>
      <c r="F279" s="1"/>
      <c r="G279" s="1"/>
      <c r="H279" s="1"/>
      <c r="K279" s="1"/>
      <c r="N279" s="1"/>
      <c r="Q279" s="1"/>
    </row>
    <row r="280" spans="3:17" x14ac:dyDescent="0.3">
      <c r="C280" s="1"/>
      <c r="D280" s="1"/>
      <c r="E280" s="1"/>
      <c r="F280" s="1"/>
      <c r="G280" s="1"/>
      <c r="H280" s="1"/>
      <c r="K280" s="1"/>
      <c r="N280" s="1"/>
      <c r="Q280" s="1"/>
    </row>
    <row r="281" spans="3:17" x14ac:dyDescent="0.3">
      <c r="C281" s="1"/>
      <c r="D281" s="1"/>
      <c r="F281" s="1"/>
      <c r="G281" s="1"/>
    </row>
  </sheetData>
  <mergeCells count="6">
    <mergeCell ref="O2:Q2"/>
    <mergeCell ref="B2:B3"/>
    <mergeCell ref="C2:E2"/>
    <mergeCell ref="F2:H2"/>
    <mergeCell ref="I2:K2"/>
    <mergeCell ref="L2:N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</vt:lpstr>
      <vt:lpstr>Mazandaran - Prices (Imports)</vt:lpstr>
      <vt:lpstr>Mazandaran - Prices (Exports)</vt:lpstr>
      <vt:lpstr>Imports - Data (Raw &amp; Adjusted)</vt:lpstr>
      <vt:lpstr>Exports - Data (Raw &amp; Adjusted)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2018-11-04T09:02:46Z</dcterms:modified>
</cp:coreProperties>
</file>